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1" l="1"/>
  <c r="M33" i="1"/>
  <c r="K33" i="1"/>
  <c r="I33" i="1"/>
  <c r="G33" i="1"/>
  <c r="O8" i="1"/>
  <c r="M8" i="1"/>
  <c r="K8" i="1"/>
  <c r="I8" i="1"/>
  <c r="G8" i="1"/>
  <c r="V11" i="4" l="1"/>
  <c r="W11" i="4"/>
  <c r="W27" i="4" s="1"/>
  <c r="W41" i="4" s="1"/>
  <c r="W55" i="4" s="1"/>
  <c r="W68" i="4" s="1"/>
  <c r="V14" i="4"/>
  <c r="V30" i="4" s="1"/>
  <c r="W14" i="4"/>
  <c r="W30" i="4" s="1"/>
  <c r="V27" i="4"/>
  <c r="V41" i="4" s="1"/>
  <c r="V55" i="4" s="1"/>
  <c r="V68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P21" i="1" s="1"/>
  <c r="L23" i="4" s="1"/>
  <c r="Q20" i="1"/>
  <c r="Q21" i="1" s="1"/>
  <c r="M23" i="4" s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AB20" i="1" l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7" i="4" l="1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Y20" i="4" l="1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T33" i="1"/>
  <c r="V33" i="1"/>
  <c r="W33" i="1"/>
  <c r="X33" i="1"/>
  <c r="Y33" i="1"/>
  <c r="T34" i="1"/>
  <c r="U34" i="1"/>
  <c r="V34" i="1"/>
  <c r="W34" i="1"/>
  <c r="X34" i="1"/>
  <c r="Y34" i="1"/>
  <c r="AB34" i="1"/>
  <c r="AC34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<sst xmlns="http://schemas.openxmlformats.org/spreadsheetml/2006/main" count="177" uniqueCount="70">
  <si>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</si>
  <si>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</si>
  <si>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</si>
  <si>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</si>
  <si>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</si>
  <si>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</si>
  <si>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</si>
  <si>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</si>
  <si>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</si>
  <si>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</si>
  <si>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</si>
  <si>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</si>
  <si>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</si>
  <si>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</si>
  <si>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</si>
  <si>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</si>
  <si>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</si>
  <si>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</si>
  <si>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</si>
  <si>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</si>
  <si>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</si>
  <si>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</si>
  <si>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</si>
  <si>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</si>
  <si>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</si>
  <si>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</si>
  <si>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</si>
  <si>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</si>
  <si>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</si>
  <si>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</si>
  <si>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</si>
  <si>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</si>
  <si>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</si>
  <si>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</si>
  <si>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</si>
  <si>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</si>
  <si>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</si>
  <si>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</si>
  <si>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</si>
  <si>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</si>
  <si>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</si>
  <si>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</si>
  <si>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</si>
  <si>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</si>
  <si>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</si>
  <si>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</si>
  <si>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</si>
  <si>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</si>
  <si>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</si>
  <si>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</si>
  <si>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</si>
  <si>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</si>
  <si>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</si>
  <si>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</si>
  <si>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</si>
  <si>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r>
      <t xml:space="preserve"> Licht ist eine </t>
    </r>
    <r>
      <rPr>
        <sz val="11"/>
        <color theme="4"/>
        <rFont val="Calibri"/>
        <family val="2"/>
        <scheme val="minor"/>
      </rPr>
      <t>Energieform.</t>
    </r>
    <r>
      <rPr>
        <sz val="11"/>
        <rFont val="Calibri"/>
        <family val="2"/>
        <scheme val="minor"/>
      </rPr>
      <t xml:space="preserve"> </t>
    </r>
  </si>
  <si>
    <t xml:space="preserve">Form of energy </t>
  </si>
  <si>
    <r>
      <t xml:space="preserve">Licht ist </t>
    </r>
    <r>
      <rPr>
        <sz val="11"/>
        <color theme="4"/>
        <rFont val="Calibri"/>
        <family val="2"/>
        <scheme val="minor"/>
      </rPr>
      <t>elektromagnetische Strahlung (bzw. Photonen=</t>
    </r>
  </si>
  <si>
    <t xml:space="preserve"> light is a electromagnetic radiation (resp. photons)</t>
  </si>
  <si>
    <r>
      <t xml:space="preserve">Es gibt </t>
    </r>
    <r>
      <rPr>
        <sz val="11"/>
        <color theme="4"/>
        <rFont val="Calibri"/>
        <family val="2"/>
        <scheme val="minor"/>
      </rPr>
      <t xml:space="preserve">verschiedene Arten </t>
    </r>
    <r>
      <rPr>
        <sz val="11"/>
        <color theme="1"/>
        <rFont val="Calibri"/>
        <family val="2"/>
        <scheme val="minor"/>
      </rPr>
      <t>von Licht (vgl. z.B. Lichtfarben, UV, IR)</t>
    </r>
  </si>
  <si>
    <t>There are different types of light (cf. e.g. light colours, UV, IR)</t>
  </si>
  <si>
    <r>
      <t xml:space="preserve">Die untersch. Lichtarten haben </t>
    </r>
    <r>
      <rPr>
        <sz val="11"/>
        <color theme="4"/>
        <rFont val="Calibri"/>
        <family val="2"/>
        <scheme val="minor"/>
      </rPr>
      <t>unterschiedliche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4"/>
        <rFont val="Calibri"/>
        <family val="2"/>
        <scheme val="minor"/>
      </rPr>
      <t>Energiegehalte</t>
    </r>
  </si>
  <si>
    <t>Different types of light have different amounts of energy</t>
  </si>
  <si>
    <r>
      <t xml:space="preserve">Licht unterschiedlicher Wellenlänge ("Lichtarten")  hat </t>
    </r>
    <r>
      <rPr>
        <sz val="11"/>
        <color theme="4"/>
        <rFont val="Calibri"/>
        <family val="2"/>
        <scheme val="minor"/>
      </rPr>
      <t>verschiedene</t>
    </r>
    <r>
      <rPr>
        <sz val="11"/>
        <rFont val="Calibri"/>
        <family val="2"/>
        <scheme val="minor"/>
      </rPr>
      <t xml:space="preserve"> (physikalische, chemische und biologische) </t>
    </r>
    <r>
      <rPr>
        <sz val="11"/>
        <color theme="4"/>
        <rFont val="Calibri"/>
        <family val="2"/>
        <scheme val="minor"/>
      </rPr>
      <t>Wirkungen</t>
    </r>
    <r>
      <rPr>
        <sz val="11"/>
        <rFont val="Calibri"/>
        <family val="2"/>
        <scheme val="minor"/>
      </rPr>
      <t xml:space="preserve"> auf ein vorliegendes System. </t>
    </r>
  </si>
  <si>
    <t>Light of different wavelengths ("types of light") has different (physical, chemical, biological) effects on a system</t>
  </si>
  <si>
    <r>
      <rPr>
        <sz val="11"/>
        <color theme="1"/>
        <rFont val="Calibri"/>
        <family val="2"/>
        <scheme val="minor"/>
      </rPr>
      <t xml:space="preserve">Weißes Sonnenlicht besteht aus den bekannten </t>
    </r>
    <r>
      <rPr>
        <sz val="11"/>
        <color theme="4"/>
        <rFont val="Calibri"/>
        <family val="2"/>
        <scheme val="minor"/>
      </rPr>
      <t>Regenbogenfarben.</t>
    </r>
  </si>
  <si>
    <t>White sunlight is a mixture/consists of the colours of the rainbow</t>
  </si>
  <si>
    <r>
      <t xml:space="preserve">Spektrum des </t>
    </r>
    <r>
      <rPr>
        <sz val="11"/>
        <color theme="4"/>
        <rFont val="Calibri"/>
        <family val="2"/>
        <scheme val="minor"/>
      </rPr>
      <t xml:space="preserve">sichtbaren Lichtes </t>
    </r>
    <r>
      <rPr>
        <sz val="11"/>
        <rFont val="Calibri"/>
        <family val="2"/>
        <scheme val="minor"/>
      </rPr>
      <t>umfasst Strahlung der Wellenlängen zwischen 400 nm und 700 nm.</t>
    </r>
  </si>
  <si>
    <t>Visible light spectrum comprises radiation of the wavelengths between about 400 nm and 700 nm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</si>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</sst>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(N=9) - Licht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netzdiagramm_mittel_überalles!$B$28:$O$28</c:f>
              <c:numCache>
                <c:formatCode>General</c:formatCode>
                <c:ptCount val="14"/>
                <c:pt idx="0">
                  <c:v>0.22222222222222221</c:v>
                </c:pt>
                <c:pt idx="1">
                  <c:v>0.1111111111111111</c:v>
                </c:pt>
                <c:pt idx="2">
                  <c:v>0.22222222222222221</c:v>
                </c:pt>
                <c:pt idx="3">
                  <c:v>0.33333333333333331</c:v>
                </c:pt>
                <c:pt idx="4">
                  <c:v>0.33333333333333331</c:v>
                </c:pt>
                <c:pt idx="5">
                  <c:v>0.22222222222222221</c:v>
                </c:pt>
                <c:pt idx="6">
                  <c:v>0</c:v>
                </c:pt>
                <c:pt idx="7">
                  <c:v>0</c:v>
                </c:pt>
                <c:pt idx="8">
                  <c:v>0.1111111111111111</c:v>
                </c:pt>
                <c:pt idx="9">
                  <c:v>0.1111111111111111</c:v>
                </c:pt>
                <c:pt idx="10">
                  <c:v>0.1111111111111111</c:v>
                </c:pt>
                <c:pt idx="11">
                  <c:v>0.22222222222222221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netzdiagramm_mittel_überalles!$B$29:$O$29</c:f>
              <c:numCache>
                <c:formatCode>General</c:formatCode>
                <c:ptCount val="14"/>
                <c:pt idx="0">
                  <c:v>0.77777777777777779</c:v>
                </c:pt>
                <c:pt idx="1">
                  <c:v>0.66666666666666663</c:v>
                </c:pt>
                <c:pt idx="2">
                  <c:v>0.1111111111111111</c:v>
                </c:pt>
                <c:pt idx="3">
                  <c:v>0.22222222222222221</c:v>
                </c:pt>
                <c:pt idx="4">
                  <c:v>1</c:v>
                </c:pt>
                <c:pt idx="5">
                  <c:v>0.88888888888888884</c:v>
                </c:pt>
                <c:pt idx="6">
                  <c:v>0.33333333333333331</c:v>
                </c:pt>
                <c:pt idx="7">
                  <c:v>0.22222222222222221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0.77777777777777779</c:v>
                </c:pt>
                <c:pt idx="11">
                  <c:v>0.66666666666666663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79016"/>
        <c:axId val="464580192"/>
      </c:radarChart>
      <c:catAx>
        <c:axId val="4645790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64580192"/>
        <c:crosses val="autoZero"/>
        <c:auto val="1"/>
        <c:lblAlgn val="ctr"/>
        <c:lblOffset val="100"/>
        <c:noMultiLvlLbl val="0"/>
      </c:catAx>
      <c:valAx>
        <c:axId val="46458019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64579016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68037</xdr:colOff>
      <xdr:row>25</xdr:row>
      <xdr:rowOff>149679</xdr:rowOff>
    </xdr:from>
    <xdr:to>
      <xdr:col>36</xdr:col>
      <xdr:colOff>72119</xdr:colOff>
      <xdr:row>47</xdr:row>
      <xdr:rowOff>153762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topLeftCell="E1" zoomScale="55" zoomScaleNormal="55" workbookViewId="0">
      <selection activeCell="I40" sqref="I40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9" width="13.5703125" customWidth="1"/>
    <col min="10" max="10" width="14.140625" customWidth="1"/>
    <col min="11" max="13" width="13.5703125" customWidth="1"/>
    <col min="14" max="14" width="14.28515625" customWidth="1"/>
    <col min="15" max="17" width="13.5703125" customWidth="1"/>
    <col min="18" max="18" width="17.28515625" customWidth="1"/>
    <col min="19" max="19" width="16" customWidth="1"/>
    <col min="20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46"/>
      <c r="AG1" s="46"/>
      <c r="AH1" s="45"/>
    </row>
    <row r="2" spans="2:39" x14ac:dyDescent="0.25">
      <c r="AF2" s="47"/>
      <c r="AG2" s="46"/>
      <c r="AH2" s="45"/>
    </row>
    <row r="3" spans="2:39" x14ac:dyDescent="0.25">
      <c r="E3" t="s">
        <v>48</v>
      </c>
      <c r="AF3" s="47"/>
      <c r="AG3" s="46"/>
      <c r="AH3" s="45"/>
    </row>
    <row r="4" spans="2:39" ht="15.75" thickBot="1" x14ac:dyDescent="0.3">
      <c r="G4" s="45"/>
      <c r="H4" s="45"/>
      <c r="I4" s="45"/>
      <c r="J4" s="45"/>
      <c r="K4" s="45"/>
      <c r="L4" s="45"/>
      <c r="M4" s="45"/>
      <c r="N4" s="45"/>
      <c r="O4" s="45"/>
      <c r="P4" s="45"/>
      <c r="Q4" t="s">
        <v>46</v>
      </c>
      <c r="AF4" s="46"/>
      <c r="AG4" s="46"/>
      <c r="AH4" s="45"/>
    </row>
    <row r="5" spans="2:39" ht="15.75" thickBot="1" x14ac:dyDescent="0.3">
      <c r="E5" s="24" t="s">
        <v>22</v>
      </c>
      <c r="F5" s="25">
        <v>9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t="s">
        <v>36</v>
      </c>
      <c r="AF5" s="46"/>
      <c r="AG5" s="46"/>
      <c r="AH5" s="45"/>
    </row>
    <row r="6" spans="2:39" x14ac:dyDescent="0.25">
      <c r="Q6" t="s">
        <v>37</v>
      </c>
      <c r="AF6" s="46"/>
      <c r="AG6" s="46"/>
      <c r="AH6" s="45"/>
    </row>
    <row r="7" spans="2:39" x14ac:dyDescent="0.25">
      <c r="J7" s="35" t="s">
        <v>40</v>
      </c>
      <c r="V7" s="35" t="s">
        <v>41</v>
      </c>
      <c r="AB7" s="30" t="s">
        <v>10</v>
      </c>
      <c r="AC7" s="30" t="s">
        <v>10</v>
      </c>
      <c r="AE7" t="s">
        <v>4</v>
      </c>
      <c r="AF7" s="46"/>
      <c r="AG7" s="47"/>
      <c r="AH7" s="45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0" t="s">
        <v>23</v>
      </c>
      <c r="F8" s="58">
        <v>1</v>
      </c>
      <c r="G8" s="59">
        <f>F8</f>
        <v>1</v>
      </c>
      <c r="H8" s="58">
        <v>1</v>
      </c>
      <c r="I8" s="59">
        <f>H8</f>
        <v>1</v>
      </c>
      <c r="J8" s="58">
        <v>1</v>
      </c>
      <c r="K8" s="59">
        <f>J8</f>
        <v>1</v>
      </c>
      <c r="L8" s="58">
        <v>1</v>
      </c>
      <c r="M8" s="59">
        <f>L8</f>
        <v>1</v>
      </c>
      <c r="N8" s="58">
        <v>1</v>
      </c>
      <c r="O8" s="59">
        <f>N8</f>
        <v>1</v>
      </c>
      <c r="P8" s="58">
        <v>1</v>
      </c>
      <c r="Q8" s="59">
        <v>1</v>
      </c>
      <c r="R8" s="58">
        <v>1</v>
      </c>
      <c r="S8" s="59">
        <v>1</v>
      </c>
      <c r="T8" s="58"/>
      <c r="U8" s="60"/>
      <c r="V8" s="58"/>
      <c r="W8" s="60"/>
      <c r="X8" s="58"/>
      <c r="Y8" s="60"/>
      <c r="Z8" s="58"/>
      <c r="AA8" s="55"/>
      <c r="AB8" s="6">
        <f>SUM(J8,F8,P8,R8,T8,V8,X8,Z8,L8,N8,H8)</f>
        <v>7</v>
      </c>
      <c r="AC8" s="5">
        <f>SUM(K8,Y8,W8,U8,S8,Q8,G8,AA8,M8,O8,I8)</f>
        <v>7</v>
      </c>
      <c r="AF8" s="46"/>
      <c r="AG8" s="47"/>
      <c r="AH8" s="45"/>
      <c r="AL8">
        <f t="shared" ref="AL8:AL37" si="1">AB8</f>
        <v>7</v>
      </c>
      <c r="AM8">
        <f t="shared" ref="AM8:AM37" si="2">AC8</f>
        <v>7</v>
      </c>
    </row>
    <row r="9" spans="2:39" ht="127.5" customHeight="1" x14ac:dyDescent="0.25">
      <c r="B9" s="18" t="s">
        <v>45</v>
      </c>
      <c r="C9" t="s">
        <v>0</v>
      </c>
      <c r="F9" s="61" t="s">
        <v>55</v>
      </c>
      <c r="G9" s="61" t="s">
        <v>56</v>
      </c>
      <c r="H9" s="61" t="s">
        <v>57</v>
      </c>
      <c r="I9" s="61" t="s">
        <v>58</v>
      </c>
      <c r="J9" s="52" t="s">
        <v>59</v>
      </c>
      <c r="K9" s="52" t="s">
        <v>60</v>
      </c>
      <c r="L9" s="52" t="s">
        <v>61</v>
      </c>
      <c r="M9" s="52" t="s">
        <v>62</v>
      </c>
      <c r="N9" s="61" t="s">
        <v>63</v>
      </c>
      <c r="O9" s="61" t="s">
        <v>64</v>
      </c>
      <c r="P9" s="62" t="s">
        <v>65</v>
      </c>
      <c r="Q9" s="61" t="s">
        <v>66</v>
      </c>
      <c r="R9" s="61" t="s">
        <v>67</v>
      </c>
      <c r="S9" s="61" t="s">
        <v>68</v>
      </c>
      <c r="T9" s="52"/>
      <c r="U9" s="53"/>
      <c r="V9" s="52"/>
      <c r="W9" s="53"/>
      <c r="X9" s="52"/>
      <c r="Y9" s="53"/>
      <c r="Z9" s="52"/>
      <c r="AA9" s="53"/>
      <c r="AB9" s="6" t="s">
        <v>2</v>
      </c>
      <c r="AC9" s="5" t="s">
        <v>3</v>
      </c>
      <c r="AF9" s="46"/>
      <c r="AG9" s="48"/>
      <c r="AH9" s="45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1"/>
      <c r="E10" s="51" t="s">
        <v>49</v>
      </c>
      <c r="F10" s="7" t="s">
        <v>0</v>
      </c>
      <c r="G10" s="8" t="s">
        <v>1</v>
      </c>
      <c r="H10" s="33" t="s">
        <v>29</v>
      </c>
      <c r="I10" s="8" t="s">
        <v>30</v>
      </c>
      <c r="J10" s="33" t="s">
        <v>29</v>
      </c>
      <c r="K10" s="8" t="s">
        <v>30</v>
      </c>
      <c r="L10" s="33" t="s">
        <v>29</v>
      </c>
      <c r="M10" s="8" t="s">
        <v>30</v>
      </c>
      <c r="N10" s="33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46"/>
      <c r="AG10" s="48"/>
      <c r="AH10" s="49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0">
        <v>1</v>
      </c>
      <c r="E11" s="50">
        <v>1</v>
      </c>
      <c r="F11" s="46"/>
      <c r="G11" s="56"/>
      <c r="H11" s="42"/>
      <c r="I11" s="3">
        <v>1</v>
      </c>
      <c r="J11" s="34">
        <v>1</v>
      </c>
      <c r="K11" s="4">
        <v>1</v>
      </c>
      <c r="L11" s="43"/>
      <c r="M11" s="44"/>
      <c r="N11" s="40">
        <v>1</v>
      </c>
      <c r="O11" s="4">
        <v>1</v>
      </c>
      <c r="P11" s="17">
        <v>1</v>
      </c>
      <c r="Q11" s="3">
        <v>1</v>
      </c>
      <c r="R11" s="34"/>
      <c r="S11" s="4"/>
      <c r="T11" s="17"/>
      <c r="U11" s="3"/>
      <c r="V11" s="34"/>
      <c r="W11" s="4"/>
      <c r="X11" s="2"/>
      <c r="Y11" s="3"/>
      <c r="Z11" s="2"/>
      <c r="AA11" s="3"/>
      <c r="AB11" s="6">
        <f>SUM(J11,F11,P11,R11,T11,V11,X11,Z11,L11,N11,H11)</f>
        <v>3</v>
      </c>
      <c r="AC11" s="5">
        <f>SUM(K11,Y11,W11,U11,S11,Q11,G11,AA11,M11,O11,I11)</f>
        <v>4</v>
      </c>
      <c r="AF11" s="46"/>
      <c r="AG11" s="47"/>
      <c r="AH11" s="49"/>
      <c r="AJ11">
        <f t="shared" ref="AJ11:AJ19" si="3">D11</f>
        <v>1</v>
      </c>
      <c r="AL11">
        <f t="shared" si="1"/>
        <v>3</v>
      </c>
      <c r="AM11">
        <f t="shared" si="2"/>
        <v>4</v>
      </c>
    </row>
    <row r="12" spans="2:39" x14ac:dyDescent="0.25">
      <c r="B12" s="18" t="s">
        <v>44</v>
      </c>
      <c r="C12" t="s">
        <v>44</v>
      </c>
      <c r="D12" s="50">
        <v>2</v>
      </c>
      <c r="E12" s="50">
        <v>2</v>
      </c>
      <c r="F12" s="46">
        <v>1</v>
      </c>
      <c r="G12" s="56">
        <v>1</v>
      </c>
      <c r="H12" s="42"/>
      <c r="I12" s="3"/>
      <c r="J12" s="34">
        <v>1</v>
      </c>
      <c r="K12" s="4"/>
      <c r="L12" s="43"/>
      <c r="M12" s="44"/>
      <c r="N12" s="40"/>
      <c r="O12" s="4"/>
      <c r="P12" s="17">
        <v>1</v>
      </c>
      <c r="Q12" s="3"/>
      <c r="R12" s="34"/>
      <c r="S12" s="4"/>
      <c r="T12" s="17"/>
      <c r="U12" s="3"/>
      <c r="V12" s="34"/>
      <c r="W12" s="4"/>
      <c r="X12" s="2"/>
      <c r="Y12" s="3"/>
      <c r="Z12" s="2"/>
      <c r="AA12" s="3"/>
      <c r="AB12" s="6">
        <f t="shared" ref="AB12:AB17" si="4">SUM(J12,F12,P12,R12,T12,V12,X12,Z12,L12,N12,H12)</f>
        <v>3</v>
      </c>
      <c r="AC12" s="5">
        <f t="shared" ref="AC12:AC17" si="5">SUM(K12,Y12,W12,U12,S12,Q12,G12,AA12,M12,O12,I12)</f>
        <v>1</v>
      </c>
      <c r="AF12" s="46"/>
      <c r="AG12" s="47"/>
      <c r="AH12" s="45"/>
      <c r="AJ12">
        <f t="shared" si="3"/>
        <v>2</v>
      </c>
      <c r="AL12">
        <f t="shared" si="1"/>
        <v>3</v>
      </c>
      <c r="AM12">
        <f t="shared" si="2"/>
        <v>1</v>
      </c>
    </row>
    <row r="13" spans="2:39" x14ac:dyDescent="0.25">
      <c r="B13" s="18" t="s">
        <v>44</v>
      </c>
      <c r="C13" t="s">
        <v>44</v>
      </c>
      <c r="D13" s="50">
        <v>3</v>
      </c>
      <c r="E13" s="50">
        <v>3</v>
      </c>
      <c r="F13" s="46">
        <v>1</v>
      </c>
      <c r="G13" s="56"/>
      <c r="H13" s="42"/>
      <c r="I13" s="3"/>
      <c r="J13" s="34">
        <v>1</v>
      </c>
      <c r="K13" s="4">
        <v>1</v>
      </c>
      <c r="L13" s="43">
        <v>1</v>
      </c>
      <c r="M13" s="44"/>
      <c r="N13" s="40"/>
      <c r="O13" s="4"/>
      <c r="P13" s="17"/>
      <c r="Q13" s="3">
        <v>1</v>
      </c>
      <c r="R13" s="34"/>
      <c r="S13" s="4"/>
      <c r="T13" s="17"/>
      <c r="U13" s="3"/>
      <c r="V13" s="34"/>
      <c r="W13" s="4"/>
      <c r="X13" s="2"/>
      <c r="Y13" s="3"/>
      <c r="Z13" s="2"/>
      <c r="AA13" s="3"/>
      <c r="AB13" s="6">
        <f t="shared" si="4"/>
        <v>3</v>
      </c>
      <c r="AC13" s="5">
        <f t="shared" si="5"/>
        <v>2</v>
      </c>
      <c r="AF13" s="46"/>
      <c r="AG13" s="47"/>
      <c r="AH13" s="49"/>
      <c r="AJ13">
        <f t="shared" si="3"/>
        <v>3</v>
      </c>
      <c r="AL13">
        <f t="shared" si="1"/>
        <v>3</v>
      </c>
      <c r="AM13">
        <f t="shared" si="2"/>
        <v>2</v>
      </c>
    </row>
    <row r="14" spans="2:39" x14ac:dyDescent="0.25">
      <c r="B14" s="18" t="s">
        <v>44</v>
      </c>
      <c r="C14" t="s">
        <v>44</v>
      </c>
      <c r="D14" s="50">
        <v>4</v>
      </c>
      <c r="E14" s="50">
        <v>4</v>
      </c>
      <c r="F14" s="46">
        <v>1</v>
      </c>
      <c r="G14" s="56">
        <v>1</v>
      </c>
      <c r="H14" s="42"/>
      <c r="I14" s="3"/>
      <c r="J14" s="34">
        <v>1</v>
      </c>
      <c r="K14" s="4">
        <v>1</v>
      </c>
      <c r="L14" s="43">
        <v>1</v>
      </c>
      <c r="M14" s="44">
        <v>1</v>
      </c>
      <c r="N14" s="40"/>
      <c r="O14" s="4"/>
      <c r="P14" s="17">
        <v>1</v>
      </c>
      <c r="Q14" s="3"/>
      <c r="R14" s="34"/>
      <c r="S14" s="4"/>
      <c r="T14" s="17"/>
      <c r="U14" s="3"/>
      <c r="V14" s="34"/>
      <c r="W14" s="4"/>
      <c r="X14" s="2"/>
      <c r="Y14" s="3"/>
      <c r="Z14" s="2"/>
      <c r="AA14" s="3"/>
      <c r="AB14" s="6">
        <f t="shared" si="4"/>
        <v>4</v>
      </c>
      <c r="AC14" s="5">
        <f t="shared" si="5"/>
        <v>3</v>
      </c>
      <c r="AF14" s="46"/>
      <c r="AG14" s="47"/>
      <c r="AH14" s="49"/>
      <c r="AJ14">
        <f t="shared" si="3"/>
        <v>4</v>
      </c>
      <c r="AL14">
        <f t="shared" si="1"/>
        <v>4</v>
      </c>
      <c r="AM14">
        <f t="shared" si="2"/>
        <v>3</v>
      </c>
    </row>
    <row r="15" spans="2:39" x14ac:dyDescent="0.25">
      <c r="B15" s="18" t="s">
        <v>44</v>
      </c>
      <c r="C15" t="s">
        <v>44</v>
      </c>
      <c r="D15" s="50">
        <v>5</v>
      </c>
      <c r="E15" s="50">
        <v>5</v>
      </c>
      <c r="F15" s="46"/>
      <c r="G15" s="56"/>
      <c r="H15" s="42"/>
      <c r="I15" s="3"/>
      <c r="J15" s="34">
        <v>1</v>
      </c>
      <c r="K15" s="4">
        <v>1</v>
      </c>
      <c r="L15" s="43"/>
      <c r="M15" s="44"/>
      <c r="N15" s="40">
        <v>1</v>
      </c>
      <c r="O15" s="4">
        <v>1</v>
      </c>
      <c r="P15" s="17">
        <v>1</v>
      </c>
      <c r="Q15" s="3">
        <v>1</v>
      </c>
      <c r="R15" s="34"/>
      <c r="S15" s="4"/>
      <c r="T15" s="14"/>
      <c r="U15" s="3"/>
      <c r="V15" s="34"/>
      <c r="W15" s="4"/>
      <c r="X15" s="2"/>
      <c r="Y15" s="3"/>
      <c r="Z15" s="2"/>
      <c r="AA15" s="3"/>
      <c r="AB15" s="6">
        <f t="shared" si="4"/>
        <v>3</v>
      </c>
      <c r="AC15" s="5">
        <f t="shared" si="5"/>
        <v>3</v>
      </c>
      <c r="AF15" s="46"/>
      <c r="AG15" s="47"/>
      <c r="AH15" s="49"/>
      <c r="AJ15">
        <f t="shared" si="3"/>
        <v>5</v>
      </c>
      <c r="AL15">
        <f t="shared" si="1"/>
        <v>3</v>
      </c>
      <c r="AM15">
        <f t="shared" si="2"/>
        <v>3</v>
      </c>
    </row>
    <row r="16" spans="2:39" x14ac:dyDescent="0.25">
      <c r="B16" s="18" t="s">
        <v>44</v>
      </c>
      <c r="C16" t="s">
        <v>44</v>
      </c>
      <c r="D16" s="50">
        <v>6</v>
      </c>
      <c r="E16" s="50">
        <v>6</v>
      </c>
      <c r="F16" s="46">
        <v>1</v>
      </c>
      <c r="G16" s="56">
        <v>1</v>
      </c>
      <c r="H16" s="42">
        <v>1</v>
      </c>
      <c r="I16" s="3">
        <v>1</v>
      </c>
      <c r="J16" s="34">
        <v>1</v>
      </c>
      <c r="K16" s="4">
        <v>1</v>
      </c>
      <c r="L16" s="43"/>
      <c r="M16" s="44"/>
      <c r="N16" s="40"/>
      <c r="O16" s="4"/>
      <c r="P16" s="17">
        <v>1</v>
      </c>
      <c r="Q16" s="3">
        <v>1</v>
      </c>
      <c r="R16" s="34"/>
      <c r="S16" s="4"/>
      <c r="T16" s="17"/>
      <c r="U16" s="3"/>
      <c r="V16" s="34"/>
      <c r="W16" s="4"/>
      <c r="X16" s="2"/>
      <c r="Y16" s="3"/>
      <c r="Z16" s="2"/>
      <c r="AA16" s="3"/>
      <c r="AB16" s="6">
        <f t="shared" si="4"/>
        <v>4</v>
      </c>
      <c r="AC16" s="5">
        <f t="shared" si="5"/>
        <v>4</v>
      </c>
      <c r="AF16" s="46"/>
      <c r="AG16" s="47"/>
      <c r="AH16" s="49"/>
      <c r="AJ16">
        <f t="shared" si="3"/>
        <v>6</v>
      </c>
      <c r="AL16">
        <f t="shared" si="1"/>
        <v>4</v>
      </c>
      <c r="AM16">
        <f t="shared" si="2"/>
        <v>4</v>
      </c>
    </row>
    <row r="17" spans="2:39" x14ac:dyDescent="0.25">
      <c r="B17" s="18" t="s">
        <v>44</v>
      </c>
      <c r="C17" t="s">
        <v>44</v>
      </c>
      <c r="D17" s="50">
        <v>7</v>
      </c>
      <c r="E17" s="50">
        <v>7</v>
      </c>
      <c r="F17" s="46">
        <v>1</v>
      </c>
      <c r="G17" s="56">
        <v>1</v>
      </c>
      <c r="H17" s="42"/>
      <c r="I17" s="3"/>
      <c r="J17" s="34">
        <v>1</v>
      </c>
      <c r="K17" s="4">
        <v>1</v>
      </c>
      <c r="L17" s="43">
        <v>1</v>
      </c>
      <c r="M17" s="44">
        <v>1</v>
      </c>
      <c r="N17" s="40"/>
      <c r="O17" s="4"/>
      <c r="P17" s="17"/>
      <c r="Q17" s="3"/>
      <c r="R17" s="34"/>
      <c r="S17" s="4"/>
      <c r="T17" s="17"/>
      <c r="U17" s="3"/>
      <c r="V17" s="34"/>
      <c r="W17" s="4"/>
      <c r="X17" s="2"/>
      <c r="Y17" s="3"/>
      <c r="Z17" s="2"/>
      <c r="AA17" s="3"/>
      <c r="AB17" s="6">
        <f t="shared" si="4"/>
        <v>3</v>
      </c>
      <c r="AC17" s="5">
        <f t="shared" si="5"/>
        <v>3</v>
      </c>
      <c r="AF17" s="46"/>
      <c r="AG17" s="47"/>
      <c r="AH17" s="49"/>
      <c r="AJ17">
        <f t="shared" si="3"/>
        <v>7</v>
      </c>
      <c r="AL17">
        <f t="shared" si="1"/>
        <v>3</v>
      </c>
      <c r="AM17">
        <f t="shared" si="2"/>
        <v>3</v>
      </c>
    </row>
    <row r="18" spans="2:39" x14ac:dyDescent="0.25">
      <c r="B18" s="18" t="s">
        <v>47</v>
      </c>
      <c r="C18" t="s">
        <v>44</v>
      </c>
      <c r="D18" s="50">
        <v>8</v>
      </c>
      <c r="E18" s="50">
        <v>8</v>
      </c>
      <c r="F18" s="46">
        <v>1</v>
      </c>
      <c r="G18" s="56">
        <v>1</v>
      </c>
      <c r="H18" s="42"/>
      <c r="I18" s="3"/>
      <c r="J18" s="34">
        <v>1</v>
      </c>
      <c r="K18" s="4">
        <v>1</v>
      </c>
      <c r="L18" s="43"/>
      <c r="M18" s="44"/>
      <c r="N18" s="40">
        <v>1</v>
      </c>
      <c r="O18" s="4">
        <v>1</v>
      </c>
      <c r="P18" s="17">
        <v>1</v>
      </c>
      <c r="Q18" s="3">
        <v>1</v>
      </c>
      <c r="R18" s="34"/>
      <c r="S18" s="4"/>
      <c r="T18" s="17"/>
      <c r="U18" s="3"/>
      <c r="V18" s="34"/>
      <c r="W18" s="4"/>
      <c r="X18" s="2"/>
      <c r="Y18" s="3"/>
      <c r="Z18" s="2"/>
      <c r="AA18" s="3"/>
      <c r="AB18" s="6">
        <f t="shared" ref="AB18:AB19" si="6">SUM(J18,F18,P18,R18,T18,V18,X18,Z18,L18,N18,H18)</f>
        <v>4</v>
      </c>
      <c r="AC18" s="5">
        <f t="shared" ref="AC18:AC19" si="7">SUM(K18,Y18,W18,U18,S18,Q18,G18,AA18,M18,O18,I18)</f>
        <v>4</v>
      </c>
      <c r="AF18" s="46"/>
      <c r="AG18" s="47"/>
      <c r="AH18" s="49"/>
      <c r="AJ18">
        <f t="shared" si="3"/>
        <v>8</v>
      </c>
      <c r="AL18">
        <f t="shared" si="1"/>
        <v>4</v>
      </c>
      <c r="AM18">
        <f t="shared" si="2"/>
        <v>4</v>
      </c>
    </row>
    <row r="19" spans="2:39" x14ac:dyDescent="0.25">
      <c r="B19" s="18" t="s">
        <v>47</v>
      </c>
      <c r="C19" t="s">
        <v>44</v>
      </c>
      <c r="D19" s="50">
        <v>9</v>
      </c>
      <c r="E19" s="50">
        <v>9</v>
      </c>
      <c r="F19" s="46">
        <v>1</v>
      </c>
      <c r="G19" s="56">
        <v>1</v>
      </c>
      <c r="H19" s="42"/>
      <c r="I19" s="3"/>
      <c r="J19" s="34">
        <v>1</v>
      </c>
      <c r="K19" s="4">
        <v>1</v>
      </c>
      <c r="L19" s="43"/>
      <c r="M19" s="44"/>
      <c r="N19" s="40"/>
      <c r="O19" s="4"/>
      <c r="P19" s="17">
        <v>1</v>
      </c>
      <c r="Q19" s="3">
        <v>1</v>
      </c>
      <c r="R19" s="34"/>
      <c r="S19" s="4"/>
      <c r="T19" s="17"/>
      <c r="U19" s="3"/>
      <c r="V19" s="34"/>
      <c r="W19" s="4"/>
      <c r="X19" s="2"/>
      <c r="Y19" s="3"/>
      <c r="Z19" s="2"/>
      <c r="AA19" s="3"/>
      <c r="AB19" s="6">
        <f t="shared" si="6"/>
        <v>3</v>
      </c>
      <c r="AC19" s="5">
        <f t="shared" si="7"/>
        <v>3</v>
      </c>
      <c r="AF19" s="46"/>
      <c r="AG19" s="47"/>
      <c r="AH19" s="49"/>
      <c r="AJ19">
        <f t="shared" si="3"/>
        <v>9</v>
      </c>
      <c r="AL19">
        <f t="shared" si="1"/>
        <v>3</v>
      </c>
      <c r="AM19">
        <f t="shared" si="2"/>
        <v>3</v>
      </c>
    </row>
    <row r="20" spans="2:39" x14ac:dyDescent="0.25">
      <c r="B20" s="18"/>
      <c r="D20" t="s">
        <v>10</v>
      </c>
      <c r="E20" t="s">
        <v>52</v>
      </c>
      <c r="F20" s="19">
        <f>SUM(F11:F19)</f>
        <v>7</v>
      </c>
      <c r="G20" s="19">
        <f t="shared" ref="G20:AC20" si="8">SUM(G11:G19)</f>
        <v>6</v>
      </c>
      <c r="H20" s="19">
        <f t="shared" si="8"/>
        <v>1</v>
      </c>
      <c r="I20" s="19">
        <f t="shared" si="8"/>
        <v>2</v>
      </c>
      <c r="J20" s="19">
        <f t="shared" si="8"/>
        <v>9</v>
      </c>
      <c r="K20" s="19">
        <f t="shared" si="8"/>
        <v>8</v>
      </c>
      <c r="L20" s="19">
        <f t="shared" si="8"/>
        <v>3</v>
      </c>
      <c r="M20" s="19">
        <f t="shared" si="8"/>
        <v>2</v>
      </c>
      <c r="N20" s="19">
        <f t="shared" si="8"/>
        <v>3</v>
      </c>
      <c r="O20" s="19">
        <f t="shared" si="8"/>
        <v>3</v>
      </c>
      <c r="P20" s="19">
        <f t="shared" si="8"/>
        <v>7</v>
      </c>
      <c r="Q20" s="19">
        <f t="shared" si="8"/>
        <v>6</v>
      </c>
      <c r="R20" s="19">
        <f t="shared" si="8"/>
        <v>0</v>
      </c>
      <c r="S20" s="19">
        <f t="shared" si="8"/>
        <v>0</v>
      </c>
      <c r="T20" s="19">
        <f t="shared" si="8"/>
        <v>0</v>
      </c>
      <c r="U20" s="19">
        <f t="shared" si="8"/>
        <v>0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30</v>
      </c>
      <c r="AC20" s="19">
        <f t="shared" si="8"/>
        <v>27</v>
      </c>
      <c r="AF20" s="46"/>
      <c r="AG20" s="47"/>
      <c r="AH20" s="45"/>
    </row>
    <row r="21" spans="2:39" x14ac:dyDescent="0.25">
      <c r="B21" s="18"/>
      <c r="D21" t="s">
        <v>10</v>
      </c>
      <c r="E21" t="s">
        <v>51</v>
      </c>
      <c r="F21" s="19">
        <f>F20/$F$5</f>
        <v>0.77777777777777779</v>
      </c>
      <c r="G21" s="19">
        <f t="shared" ref="G21:AC21" si="9">G20/$F$5</f>
        <v>0.66666666666666663</v>
      </c>
      <c r="H21" s="19">
        <f t="shared" si="9"/>
        <v>0.1111111111111111</v>
      </c>
      <c r="I21" s="19">
        <f t="shared" si="9"/>
        <v>0.22222222222222221</v>
      </c>
      <c r="J21" s="19">
        <f t="shared" si="9"/>
        <v>1</v>
      </c>
      <c r="K21" s="19">
        <f t="shared" si="9"/>
        <v>0.88888888888888884</v>
      </c>
      <c r="L21" s="19">
        <f t="shared" si="9"/>
        <v>0.33333333333333331</v>
      </c>
      <c r="M21" s="19">
        <f t="shared" si="9"/>
        <v>0.22222222222222221</v>
      </c>
      <c r="N21" s="19">
        <f t="shared" si="9"/>
        <v>0.33333333333333331</v>
      </c>
      <c r="O21" s="19">
        <f t="shared" si="9"/>
        <v>0.33333333333333331</v>
      </c>
      <c r="P21" s="19">
        <f t="shared" si="9"/>
        <v>0.77777777777777779</v>
      </c>
      <c r="Q21" s="19">
        <f t="shared" si="9"/>
        <v>0.66666666666666663</v>
      </c>
      <c r="R21" s="19">
        <f t="shared" si="9"/>
        <v>0</v>
      </c>
      <c r="S21" s="19">
        <f t="shared" si="9"/>
        <v>0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3.3333333333333335</v>
      </c>
      <c r="AC21" s="19">
        <f t="shared" si="9"/>
        <v>3</v>
      </c>
      <c r="AF21" s="46"/>
      <c r="AG21" s="47"/>
      <c r="AH21" s="45"/>
    </row>
    <row r="22" spans="2:39" x14ac:dyDescent="0.25">
      <c r="B22" s="18"/>
      <c r="E22" s="26"/>
      <c r="AF22" s="46"/>
      <c r="AG22" s="47"/>
      <c r="AH22" s="45"/>
    </row>
    <row r="23" spans="2:39" x14ac:dyDescent="0.25">
      <c r="B23" s="18"/>
      <c r="E23" s="26"/>
      <c r="AF23" s="46"/>
      <c r="AG23" s="47"/>
      <c r="AH23" s="45"/>
    </row>
    <row r="24" spans="2:39" x14ac:dyDescent="0.25">
      <c r="B24" s="18"/>
      <c r="E24" s="26"/>
      <c r="F24" s="19"/>
      <c r="G24" s="19"/>
      <c r="H24" s="19"/>
      <c r="I24" s="23"/>
      <c r="J24" s="23"/>
      <c r="K24" s="57"/>
      <c r="L24" s="57"/>
      <c r="M24" s="23"/>
      <c r="N24" s="23"/>
      <c r="O24" s="57"/>
      <c r="P24" s="57"/>
      <c r="Q24" s="23"/>
      <c r="R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46"/>
      <c r="AG24" s="47"/>
      <c r="AH24" s="45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46"/>
      <c r="AG25" s="47"/>
      <c r="AH25" s="45"/>
    </row>
    <row r="26" spans="2:39" x14ac:dyDescent="0.25">
      <c r="B26" s="18"/>
      <c r="E26" s="26"/>
      <c r="AF26" s="46"/>
      <c r="AG26" s="47"/>
      <c r="AH26" s="45"/>
    </row>
    <row r="27" spans="2:39" x14ac:dyDescent="0.25">
      <c r="B27" s="18"/>
      <c r="E27" s="26"/>
      <c r="AF27" s="46"/>
      <c r="AG27" s="47"/>
      <c r="AH27" s="45"/>
    </row>
    <row r="28" spans="2:39" x14ac:dyDescent="0.25">
      <c r="B28" s="18"/>
      <c r="E28" s="26"/>
      <c r="AF28" s="46"/>
      <c r="AG28" s="47"/>
      <c r="AH28" s="45"/>
    </row>
    <row r="29" spans="2:39" x14ac:dyDescent="0.25">
      <c r="B29" s="18"/>
      <c r="E29" s="26"/>
      <c r="AD29" s="15"/>
      <c r="AE29" s="15"/>
      <c r="AF29" s="46"/>
      <c r="AG29" s="47"/>
      <c r="AH29" s="47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1"/>
      <c r="I30" s="18"/>
      <c r="J30" s="18"/>
      <c r="K30" s="18"/>
      <c r="L30" s="41"/>
      <c r="M30" s="18"/>
      <c r="N30" s="41"/>
      <c r="O30" s="18"/>
      <c r="Q30" s="18"/>
      <c r="S30" s="18"/>
      <c r="U30" s="18"/>
      <c r="W30" s="18"/>
      <c r="Y30" s="18"/>
      <c r="AA30" s="18"/>
      <c r="AC30" s="18"/>
      <c r="AF30" s="46"/>
      <c r="AG30" s="47"/>
      <c r="AH30" s="45"/>
    </row>
    <row r="31" spans="2:39" x14ac:dyDescent="0.25">
      <c r="B31" s="18"/>
      <c r="E31" s="36" t="s">
        <v>32</v>
      </c>
      <c r="H31" s="41"/>
      <c r="L31" s="41"/>
      <c r="N31" s="41"/>
      <c r="AF31" s="46"/>
      <c r="AG31" s="47"/>
      <c r="AH31" s="45"/>
    </row>
    <row r="32" spans="2:39" x14ac:dyDescent="0.25">
      <c r="B32" s="18"/>
      <c r="D32" s="31" t="s">
        <v>7</v>
      </c>
      <c r="H32" s="41"/>
      <c r="J32" s="35" t="s">
        <v>40</v>
      </c>
      <c r="L32" s="41"/>
      <c r="N32" s="41"/>
      <c r="V32" s="35" t="s">
        <v>41</v>
      </c>
      <c r="AB32" s="31" t="s">
        <v>8</v>
      </c>
      <c r="AC32" s="31" t="s">
        <v>8</v>
      </c>
      <c r="AE32" t="s">
        <v>4</v>
      </c>
      <c r="AF32" s="46"/>
      <c r="AG32" s="47"/>
      <c r="AH32" s="45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58">
        <v>1</v>
      </c>
      <c r="G33" s="59">
        <f>F33</f>
        <v>1</v>
      </c>
      <c r="H33" s="58">
        <v>1</v>
      </c>
      <c r="I33" s="59">
        <f>H33</f>
        <v>1</v>
      </c>
      <c r="J33" s="58">
        <v>1</v>
      </c>
      <c r="K33" s="59">
        <f>J33</f>
        <v>1</v>
      </c>
      <c r="L33" s="58">
        <v>1</v>
      </c>
      <c r="M33" s="59">
        <f>L33</f>
        <v>1</v>
      </c>
      <c r="N33" s="58">
        <v>1</v>
      </c>
      <c r="O33" s="59">
        <f>N33</f>
        <v>1</v>
      </c>
      <c r="P33" s="58">
        <v>1</v>
      </c>
      <c r="Q33" s="59">
        <v>1</v>
      </c>
      <c r="R33" s="58">
        <v>1</v>
      </c>
      <c r="S33" s="59">
        <v>1</v>
      </c>
      <c r="T33" s="17">
        <f t="shared" ref="T33:Y33" si="11">T8</f>
        <v>0</v>
      </c>
      <c r="U33" s="17">
        <f t="shared" si="11"/>
        <v>0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7</v>
      </c>
      <c r="AC33" s="23">
        <f>AC8</f>
        <v>7</v>
      </c>
      <c r="AF33" s="46"/>
      <c r="AG33" s="47"/>
      <c r="AH33" s="45"/>
      <c r="AL33">
        <f t="shared" si="1"/>
        <v>7</v>
      </c>
      <c r="AM33">
        <f t="shared" si="2"/>
        <v>7</v>
      </c>
    </row>
    <row r="34" spans="2:58" ht="44.25" customHeight="1" x14ac:dyDescent="0.25">
      <c r="B34" s="18"/>
      <c r="F34" s="61" t="s">
        <v>55</v>
      </c>
      <c r="G34" s="61" t="s">
        <v>56</v>
      </c>
      <c r="H34" s="61" t="s">
        <v>57</v>
      </c>
      <c r="I34" s="61" t="s">
        <v>58</v>
      </c>
      <c r="J34" s="52" t="s">
        <v>59</v>
      </c>
      <c r="K34" s="52" t="s">
        <v>60</v>
      </c>
      <c r="L34" s="52" t="s">
        <v>61</v>
      </c>
      <c r="M34" s="52" t="s">
        <v>62</v>
      </c>
      <c r="N34" s="61" t="s">
        <v>63</v>
      </c>
      <c r="O34" s="61" t="s">
        <v>64</v>
      </c>
      <c r="P34" s="62" t="s">
        <v>65</v>
      </c>
      <c r="Q34" s="61" t="s">
        <v>66</v>
      </c>
      <c r="R34" s="61" t="s">
        <v>67</v>
      </c>
      <c r="S34" s="61" t="s">
        <v>68</v>
      </c>
      <c r="T34" s="32">
        <f t="shared" ref="T34:Y34" si="12">T9</f>
        <v>0</v>
      </c>
      <c r="U34" s="32">
        <f t="shared" si="12"/>
        <v>0</v>
      </c>
      <c r="V34" s="32">
        <f t="shared" si="12"/>
        <v>0</v>
      </c>
      <c r="W34" s="32">
        <f t="shared" si="12"/>
        <v>0</v>
      </c>
      <c r="X34" s="32">
        <f t="shared" si="12"/>
        <v>0</v>
      </c>
      <c r="Y34" s="32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46"/>
      <c r="AG34" s="48"/>
      <c r="AH34" s="49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1"/>
      <c r="E35" s="51"/>
      <c r="F35" s="7" t="s">
        <v>0</v>
      </c>
      <c r="G35" s="8" t="s">
        <v>1</v>
      </c>
      <c r="H35" s="33" t="s">
        <v>29</v>
      </c>
      <c r="I35" s="8" t="s">
        <v>30</v>
      </c>
      <c r="J35" s="13" t="s">
        <v>29</v>
      </c>
      <c r="K35" s="8" t="s">
        <v>30</v>
      </c>
      <c r="L35" s="33" t="s">
        <v>29</v>
      </c>
      <c r="M35" s="8" t="s">
        <v>30</v>
      </c>
      <c r="N35" s="33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46"/>
      <c r="AG35" s="48"/>
      <c r="AH35" s="49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0">
        <v>1</v>
      </c>
      <c r="E36" s="50">
        <v>1</v>
      </c>
      <c r="F36" s="54"/>
      <c r="G36" s="55"/>
      <c r="H36" s="42"/>
      <c r="I36" s="3">
        <v>1</v>
      </c>
      <c r="J36" s="34">
        <v>1</v>
      </c>
      <c r="K36" s="4">
        <v>1</v>
      </c>
      <c r="L36" s="43"/>
      <c r="M36" s="44"/>
      <c r="N36" s="40">
        <v>1</v>
      </c>
      <c r="O36" s="4">
        <v>1</v>
      </c>
      <c r="P36" s="17"/>
      <c r="Q36" s="3">
        <v>1</v>
      </c>
      <c r="R36" s="34"/>
      <c r="S36" s="4"/>
      <c r="T36" s="17"/>
      <c r="U36" s="3"/>
      <c r="V36" s="34"/>
      <c r="W36" s="4"/>
      <c r="X36" s="2"/>
      <c r="Y36" s="3"/>
      <c r="Z36" s="2"/>
      <c r="AA36" s="3"/>
      <c r="AB36" s="6">
        <f>SUM(J36,F36,P36,R36,T36,V36,X36,Z36,L36,N36,H36)</f>
        <v>2</v>
      </c>
      <c r="AC36" s="5">
        <f>SUM(K36,Y36,W36,U36,S36,Q36,G36,AA36,M36,O36,I36)</f>
        <v>4</v>
      </c>
      <c r="AF36" s="46"/>
      <c r="AG36" s="47"/>
      <c r="AH36" s="49"/>
      <c r="AJ36">
        <f t="shared" ref="AJ36:AJ44" si="13">D36</f>
        <v>1</v>
      </c>
      <c r="AL36">
        <f t="shared" si="1"/>
        <v>2</v>
      </c>
      <c r="AM36">
        <f t="shared" si="2"/>
        <v>4</v>
      </c>
    </row>
    <row r="37" spans="2:58" x14ac:dyDescent="0.25">
      <c r="B37" s="18" t="s">
        <v>44</v>
      </c>
      <c r="C37" t="s">
        <v>44</v>
      </c>
      <c r="D37" s="50">
        <v>2</v>
      </c>
      <c r="E37" s="50">
        <v>2</v>
      </c>
      <c r="F37" s="54">
        <v>1</v>
      </c>
      <c r="G37" s="55"/>
      <c r="H37" s="42"/>
      <c r="I37" s="3"/>
      <c r="J37" s="34">
        <v>1</v>
      </c>
      <c r="K37" s="4"/>
      <c r="L37" s="43"/>
      <c r="M37" s="44"/>
      <c r="N37" s="40"/>
      <c r="O37" s="4"/>
      <c r="P37" s="17"/>
      <c r="Q37" s="3"/>
      <c r="R37" s="34"/>
      <c r="S37" s="4"/>
      <c r="T37" s="17"/>
      <c r="U37" s="3"/>
      <c r="V37" s="34"/>
      <c r="W37" s="4"/>
      <c r="X37" s="2"/>
      <c r="Y37" s="3"/>
      <c r="Z37" s="2"/>
      <c r="AA37" s="3"/>
      <c r="AB37" s="6">
        <f t="shared" ref="AB37:AB42" si="14">SUM(J37,F37,P37,R37,T37,V37,X37,Z37,L37,N37,H37)</f>
        <v>2</v>
      </c>
      <c r="AC37" s="5">
        <f t="shared" ref="AC37:AC42" si="15">SUM(K37,Y37,W37,U37,S37,Q37,G37,AA37,M37,O37,I37)</f>
        <v>0</v>
      </c>
      <c r="AF37" s="46"/>
      <c r="AG37" s="46"/>
      <c r="AH37" s="49"/>
      <c r="AJ37">
        <f t="shared" si="13"/>
        <v>2</v>
      </c>
      <c r="AL37">
        <f t="shared" si="1"/>
        <v>2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0">
        <v>3</v>
      </c>
      <c r="E38" s="50">
        <v>3</v>
      </c>
      <c r="F38" s="54"/>
      <c r="G38" s="55"/>
      <c r="H38" s="42">
        <v>1</v>
      </c>
      <c r="I38" s="3">
        <v>1</v>
      </c>
      <c r="J38" s="34"/>
      <c r="K38" s="4"/>
      <c r="L38" s="43"/>
      <c r="M38" s="44"/>
      <c r="N38" s="40"/>
      <c r="O38" s="4"/>
      <c r="P38" s="17"/>
      <c r="Q38" s="3"/>
      <c r="R38" s="34"/>
      <c r="S38" s="4"/>
      <c r="T38" s="17"/>
      <c r="U38" s="3"/>
      <c r="V38" s="34"/>
      <c r="W38" s="4"/>
      <c r="X38" s="2"/>
      <c r="Y38" s="3"/>
      <c r="Z38" s="2"/>
      <c r="AA38" s="3"/>
      <c r="AB38" s="6">
        <f t="shared" si="14"/>
        <v>1</v>
      </c>
      <c r="AC38" s="5">
        <f t="shared" si="15"/>
        <v>1</v>
      </c>
      <c r="AF38" s="46"/>
      <c r="AG38" s="47"/>
      <c r="AH38" s="49"/>
      <c r="AJ38">
        <f t="shared" si="13"/>
        <v>3</v>
      </c>
      <c r="AL38">
        <f t="shared" ref="AL38:AL44" si="16">AB38</f>
        <v>1</v>
      </c>
      <c r="AM38">
        <f t="shared" ref="AM38:AM44" si="17">AC38</f>
        <v>1</v>
      </c>
    </row>
    <row r="39" spans="2:58" x14ac:dyDescent="0.25">
      <c r="B39" s="18" t="s">
        <v>44</v>
      </c>
      <c r="C39" t="s">
        <v>44</v>
      </c>
      <c r="D39" s="50">
        <v>4</v>
      </c>
      <c r="E39" s="50">
        <v>4</v>
      </c>
      <c r="F39" s="54">
        <v>1</v>
      </c>
      <c r="G39" s="55">
        <v>1</v>
      </c>
      <c r="H39" s="42"/>
      <c r="I39" s="3"/>
      <c r="J39" s="34"/>
      <c r="K39" s="4"/>
      <c r="L39" s="43"/>
      <c r="M39" s="44"/>
      <c r="N39" s="40"/>
      <c r="O39" s="4"/>
      <c r="P39" s="17"/>
      <c r="Q39" s="3"/>
      <c r="R39" s="34"/>
      <c r="S39" s="4"/>
      <c r="T39" s="17"/>
      <c r="U39" s="3"/>
      <c r="V39" s="34"/>
      <c r="W39" s="4"/>
      <c r="X39" s="2"/>
      <c r="Y39" s="3"/>
      <c r="Z39" s="2"/>
      <c r="AA39" s="3"/>
      <c r="AB39" s="6">
        <f t="shared" si="14"/>
        <v>1</v>
      </c>
      <c r="AC39" s="5">
        <f t="shared" si="15"/>
        <v>1</v>
      </c>
      <c r="AF39" s="46"/>
      <c r="AG39" s="47"/>
      <c r="AH39" s="45"/>
      <c r="AJ39">
        <f t="shared" si="13"/>
        <v>4</v>
      </c>
      <c r="AL39">
        <f t="shared" si="16"/>
        <v>1</v>
      </c>
      <c r="AM39">
        <f t="shared" si="17"/>
        <v>1</v>
      </c>
    </row>
    <row r="40" spans="2:58" x14ac:dyDescent="0.25">
      <c r="B40" s="18" t="s">
        <v>44</v>
      </c>
      <c r="C40" t="s">
        <v>44</v>
      </c>
      <c r="D40" s="50">
        <v>5</v>
      </c>
      <c r="E40" s="50">
        <v>5</v>
      </c>
      <c r="F40" s="54"/>
      <c r="G40" s="55"/>
      <c r="H40" s="42"/>
      <c r="I40" s="3">
        <v>1</v>
      </c>
      <c r="J40" s="34"/>
      <c r="K40" s="4"/>
      <c r="L40" s="43"/>
      <c r="M40" s="44"/>
      <c r="N40" s="40"/>
      <c r="O40" s="4"/>
      <c r="P40" s="17"/>
      <c r="Q40" s="3"/>
      <c r="R40" s="34"/>
      <c r="S40" s="4"/>
      <c r="T40" s="14"/>
      <c r="U40" s="3"/>
      <c r="V40" s="34"/>
      <c r="W40" s="4"/>
      <c r="X40" s="2"/>
      <c r="Y40" s="3"/>
      <c r="Z40" s="2"/>
      <c r="AA40" s="3"/>
      <c r="AB40" s="6">
        <f t="shared" si="14"/>
        <v>0</v>
      </c>
      <c r="AC40" s="5">
        <f t="shared" si="15"/>
        <v>1</v>
      </c>
      <c r="AF40" s="46"/>
      <c r="AG40" s="47"/>
      <c r="AH40" s="49"/>
      <c r="AJ40">
        <f t="shared" si="13"/>
        <v>5</v>
      </c>
      <c r="AL40">
        <f t="shared" si="16"/>
        <v>0</v>
      </c>
      <c r="AM40">
        <f t="shared" si="17"/>
        <v>1</v>
      </c>
    </row>
    <row r="41" spans="2:58" x14ac:dyDescent="0.25">
      <c r="B41" s="18" t="s">
        <v>44</v>
      </c>
      <c r="C41" t="s">
        <v>44</v>
      </c>
      <c r="D41" s="50">
        <v>6</v>
      </c>
      <c r="E41" s="50">
        <v>6</v>
      </c>
      <c r="F41" s="54"/>
      <c r="G41" s="55"/>
      <c r="H41" s="42">
        <v>1</v>
      </c>
      <c r="I41" s="3"/>
      <c r="J41" s="34"/>
      <c r="K41" s="4"/>
      <c r="L41" s="43"/>
      <c r="M41" s="44"/>
      <c r="N41" s="40"/>
      <c r="O41" s="4"/>
      <c r="P41" s="17"/>
      <c r="Q41" s="3"/>
      <c r="R41" s="34"/>
      <c r="S41" s="4"/>
      <c r="T41" s="17"/>
      <c r="U41" s="3"/>
      <c r="V41" s="34"/>
      <c r="W41" s="4"/>
      <c r="X41" s="2"/>
      <c r="Y41" s="3"/>
      <c r="Z41" s="2"/>
      <c r="AA41" s="3"/>
      <c r="AB41" s="6">
        <f t="shared" si="14"/>
        <v>1</v>
      </c>
      <c r="AC41" s="5">
        <f t="shared" si="15"/>
        <v>0</v>
      </c>
      <c r="AF41" s="46"/>
      <c r="AG41" s="47"/>
      <c r="AH41" s="49"/>
      <c r="AJ41">
        <f t="shared" si="13"/>
        <v>6</v>
      </c>
      <c r="AL41">
        <f t="shared" si="16"/>
        <v>1</v>
      </c>
      <c r="AM41">
        <f t="shared" si="17"/>
        <v>0</v>
      </c>
    </row>
    <row r="42" spans="2:58" x14ac:dyDescent="0.25">
      <c r="B42" s="18" t="s">
        <v>44</v>
      </c>
      <c r="C42" t="s">
        <v>44</v>
      </c>
      <c r="D42" s="50">
        <v>7</v>
      </c>
      <c r="E42" s="50">
        <v>7</v>
      </c>
      <c r="F42" s="54"/>
      <c r="G42" s="55"/>
      <c r="H42" s="42"/>
      <c r="I42" s="3"/>
      <c r="J42" s="34"/>
      <c r="K42" s="4"/>
      <c r="L42" s="43"/>
      <c r="M42" s="44"/>
      <c r="N42" s="40"/>
      <c r="O42" s="4"/>
      <c r="P42" s="17"/>
      <c r="Q42" s="3"/>
      <c r="R42" s="34"/>
      <c r="S42" s="4"/>
      <c r="T42" s="17"/>
      <c r="U42" s="3"/>
      <c r="V42" s="34"/>
      <c r="W42" s="4"/>
      <c r="X42" s="2"/>
      <c r="Y42" s="3"/>
      <c r="Z42" s="2"/>
      <c r="AA42" s="3"/>
      <c r="AB42" s="6">
        <f t="shared" si="14"/>
        <v>0</v>
      </c>
      <c r="AC42" s="5">
        <f t="shared" si="15"/>
        <v>0</v>
      </c>
      <c r="AF42" s="46"/>
      <c r="AG42" s="47"/>
      <c r="AH42" s="49"/>
      <c r="AJ42">
        <f t="shared" si="13"/>
        <v>7</v>
      </c>
      <c r="AL42">
        <f t="shared" si="16"/>
        <v>0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0">
        <v>8</v>
      </c>
      <c r="E43" s="50">
        <v>8</v>
      </c>
      <c r="F43" s="54"/>
      <c r="G43" s="55"/>
      <c r="H43" s="42"/>
      <c r="I43" s="3"/>
      <c r="J43" s="34">
        <v>1</v>
      </c>
      <c r="K43" s="4">
        <v>1</v>
      </c>
      <c r="L43" s="43"/>
      <c r="M43" s="44"/>
      <c r="N43" s="40"/>
      <c r="O43" s="4"/>
      <c r="P43" s="17">
        <v>1</v>
      </c>
      <c r="Q43" s="3">
        <v>1</v>
      </c>
      <c r="R43" s="34"/>
      <c r="S43" s="4"/>
      <c r="T43" s="17"/>
      <c r="U43" s="3"/>
      <c r="V43" s="34"/>
      <c r="W43" s="4"/>
      <c r="X43" s="2"/>
      <c r="Y43" s="3"/>
      <c r="Z43" s="2"/>
      <c r="AA43" s="3"/>
      <c r="AB43" s="6">
        <f t="shared" ref="AB43:AB44" si="18">SUM(J43,F43,P43,R43,T43,V43,X43,Z43,L43,N43,H43)</f>
        <v>2</v>
      </c>
      <c r="AC43" s="5">
        <f t="shared" ref="AC43:AC44" si="19">SUM(K43,Y43,W43,U43,S43,Q43,G43,AA43,M43,O43,I43)</f>
        <v>2</v>
      </c>
      <c r="AF43" s="46"/>
      <c r="AG43" s="47"/>
      <c r="AH43" s="49"/>
      <c r="AJ43">
        <f t="shared" si="13"/>
        <v>8</v>
      </c>
      <c r="AL43">
        <f t="shared" si="16"/>
        <v>2</v>
      </c>
      <c r="AM43">
        <f t="shared" si="17"/>
        <v>2</v>
      </c>
      <c r="AO43" s="17"/>
      <c r="AP43" s="3"/>
      <c r="AQ43" s="34"/>
      <c r="AR43" s="4"/>
      <c r="AS43" s="17">
        <v>2</v>
      </c>
      <c r="AT43" s="3">
        <v>2</v>
      </c>
      <c r="AU43" s="34"/>
      <c r="AV43" s="4"/>
      <c r="AW43" s="17"/>
      <c r="AX43" s="3"/>
      <c r="AY43" s="34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0">
        <v>9</v>
      </c>
      <c r="E44" s="50">
        <v>9</v>
      </c>
      <c r="F44" s="54"/>
      <c r="G44" s="55"/>
      <c r="H44" s="42"/>
      <c r="I44" s="3"/>
      <c r="J44" s="34"/>
      <c r="K44" s="4"/>
      <c r="L44" s="43"/>
      <c r="M44" s="44"/>
      <c r="N44" s="40"/>
      <c r="O44" s="4"/>
      <c r="P44" s="17"/>
      <c r="Q44" s="3"/>
      <c r="R44" s="34"/>
      <c r="S44" s="4"/>
      <c r="T44" s="17"/>
      <c r="U44" s="3"/>
      <c r="V44" s="34"/>
      <c r="W44" s="4"/>
      <c r="X44" s="2"/>
      <c r="Y44" s="3"/>
      <c r="Z44" s="2"/>
      <c r="AA44" s="3"/>
      <c r="AB44" s="6">
        <f t="shared" si="18"/>
        <v>0</v>
      </c>
      <c r="AC44" s="5">
        <f t="shared" si="19"/>
        <v>0</v>
      </c>
      <c r="AF44" s="46"/>
      <c r="AG44" s="47"/>
      <c r="AH44" s="49"/>
      <c r="AJ44">
        <f t="shared" si="13"/>
        <v>9</v>
      </c>
      <c r="AL44">
        <f t="shared" si="16"/>
        <v>0</v>
      </c>
      <c r="AM44">
        <f t="shared" si="17"/>
        <v>0</v>
      </c>
      <c r="AO44" s="17">
        <v>1</v>
      </c>
      <c r="AP44" s="3"/>
      <c r="AQ44" s="34">
        <v>1</v>
      </c>
      <c r="AR44" s="4"/>
      <c r="AS44" s="17">
        <v>1</v>
      </c>
      <c r="AT44" s="3">
        <v>2</v>
      </c>
      <c r="AU44" s="34"/>
      <c r="AV44" s="4"/>
      <c r="AW44" s="17"/>
      <c r="AX44" s="3"/>
      <c r="AY44" s="34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2</v>
      </c>
      <c r="G45" s="19">
        <f t="shared" ref="G45:AC45" si="22">SUM(G36:G44)</f>
        <v>1</v>
      </c>
      <c r="H45" s="19">
        <f t="shared" si="22"/>
        <v>2</v>
      </c>
      <c r="I45" s="19">
        <f t="shared" si="22"/>
        <v>3</v>
      </c>
      <c r="J45" s="19">
        <f t="shared" si="22"/>
        <v>3</v>
      </c>
      <c r="K45" s="19">
        <f t="shared" si="22"/>
        <v>2</v>
      </c>
      <c r="L45" s="19">
        <f t="shared" si="22"/>
        <v>0</v>
      </c>
      <c r="M45" s="19">
        <f t="shared" si="22"/>
        <v>0</v>
      </c>
      <c r="N45" s="19">
        <f t="shared" si="22"/>
        <v>1</v>
      </c>
      <c r="O45" s="19">
        <f t="shared" si="22"/>
        <v>1</v>
      </c>
      <c r="P45" s="19">
        <f t="shared" si="22"/>
        <v>1</v>
      </c>
      <c r="Q45" s="19">
        <f t="shared" si="22"/>
        <v>2</v>
      </c>
      <c r="R45" s="19">
        <f t="shared" si="22"/>
        <v>0</v>
      </c>
      <c r="S45" s="19">
        <f t="shared" si="22"/>
        <v>0</v>
      </c>
      <c r="T45" s="19">
        <f t="shared" si="22"/>
        <v>0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9</v>
      </c>
      <c r="AC45" s="19">
        <f t="shared" si="22"/>
        <v>9</v>
      </c>
      <c r="AF45" s="46"/>
      <c r="AG45" s="47"/>
      <c r="AH45" s="45"/>
    </row>
    <row r="46" spans="2:58" x14ac:dyDescent="0.25">
      <c r="D46" t="s">
        <v>7</v>
      </c>
      <c r="E46" t="s">
        <v>15</v>
      </c>
      <c r="F46" s="19">
        <f>F45/$F$5</f>
        <v>0.22222222222222221</v>
      </c>
      <c r="G46" s="19">
        <f t="shared" ref="G46:AC46" si="23">G45/$F$5</f>
        <v>0.1111111111111111</v>
      </c>
      <c r="H46" s="19">
        <f t="shared" si="23"/>
        <v>0.22222222222222221</v>
      </c>
      <c r="I46" s="19">
        <f t="shared" si="23"/>
        <v>0.33333333333333331</v>
      </c>
      <c r="J46" s="19">
        <f t="shared" si="23"/>
        <v>0.33333333333333331</v>
      </c>
      <c r="K46" s="19">
        <f t="shared" si="23"/>
        <v>0.22222222222222221</v>
      </c>
      <c r="L46" s="19">
        <f t="shared" si="23"/>
        <v>0</v>
      </c>
      <c r="M46" s="19">
        <f t="shared" si="23"/>
        <v>0</v>
      </c>
      <c r="N46" s="19">
        <f t="shared" si="23"/>
        <v>0.1111111111111111</v>
      </c>
      <c r="O46" s="19">
        <f t="shared" si="23"/>
        <v>0.1111111111111111</v>
      </c>
      <c r="P46" s="19">
        <f t="shared" si="23"/>
        <v>0.1111111111111111</v>
      </c>
      <c r="Q46" s="19">
        <f t="shared" si="23"/>
        <v>0.22222222222222221</v>
      </c>
      <c r="R46" s="19">
        <f t="shared" si="23"/>
        <v>0</v>
      </c>
      <c r="S46" s="19">
        <f t="shared" si="23"/>
        <v>0</v>
      </c>
      <c r="T46" s="19">
        <f t="shared" si="23"/>
        <v>0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1</v>
      </c>
      <c r="AC46" s="19">
        <f t="shared" si="23"/>
        <v>1</v>
      </c>
      <c r="AD46">
        <f t="shared" ref="AD46" si="24">AD45/16</f>
        <v>0</v>
      </c>
      <c r="AF46" s="46"/>
      <c r="AG46" s="46"/>
      <c r="AH46" s="45"/>
    </row>
    <row r="47" spans="2:58" x14ac:dyDescent="0.25">
      <c r="E47" s="26"/>
      <c r="AF47" s="46"/>
      <c r="AG47" s="46"/>
      <c r="AH47" s="45"/>
    </row>
    <row r="48" spans="2:58" x14ac:dyDescent="0.25">
      <c r="E48" s="26"/>
      <c r="AF48" s="46"/>
      <c r="AG48" s="46"/>
      <c r="AH48" s="45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46"/>
      <c r="AG49" s="46"/>
      <c r="AH49" s="45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47"/>
      <c r="AG50" s="46"/>
      <c r="AH50" s="45"/>
    </row>
    <row r="51" spans="5:34" x14ac:dyDescent="0.25">
      <c r="E51" s="26"/>
      <c r="AF51" s="46"/>
      <c r="AG51" s="46"/>
      <c r="AH51" s="45"/>
    </row>
    <row r="52" spans="5:34" x14ac:dyDescent="0.25">
      <c r="E52" s="26"/>
      <c r="AF52" s="46"/>
      <c r="AG52" s="46"/>
      <c r="AH52" s="45"/>
    </row>
    <row r="53" spans="5:34" x14ac:dyDescent="0.25">
      <c r="E53" s="26"/>
      <c r="AF53" s="46"/>
      <c r="AG53" s="46"/>
      <c r="AH53" s="45"/>
    </row>
    <row r="54" spans="5:34" x14ac:dyDescent="0.25">
      <c r="E54" s="26"/>
      <c r="AF54" s="46"/>
      <c r="AG54" s="46"/>
      <c r="AH54" s="45"/>
    </row>
    <row r="55" spans="5:34" x14ac:dyDescent="0.25">
      <c r="H55" s="41"/>
      <c r="L55" s="41"/>
      <c r="N55" s="41"/>
      <c r="AF55" s="46"/>
      <c r="AG55" s="46"/>
      <c r="AH55" s="45"/>
    </row>
    <row r="56" spans="5:34" x14ac:dyDescent="0.25">
      <c r="L56" s="41"/>
      <c r="N56" s="41"/>
      <c r="AF56" s="47"/>
      <c r="AG56" s="46"/>
      <c r="AH56" s="45"/>
    </row>
    <row r="57" spans="5:34" x14ac:dyDescent="0.25">
      <c r="E57" s="26"/>
      <c r="N57" s="41"/>
      <c r="AF57" s="46"/>
      <c r="AG57" s="46"/>
      <c r="AH57" s="45"/>
    </row>
    <row r="58" spans="5:34" x14ac:dyDescent="0.25">
      <c r="E58" s="26"/>
      <c r="AF58" s="46"/>
      <c r="AG58" s="46"/>
      <c r="AH58" s="45"/>
    </row>
    <row r="59" spans="5:34" x14ac:dyDescent="0.25">
      <c r="E59" s="26"/>
      <c r="K59" s="18"/>
      <c r="L59" s="18"/>
      <c r="M59" s="18"/>
      <c r="N59" s="18"/>
      <c r="O59" s="18"/>
      <c r="AF59" s="46"/>
      <c r="AG59" s="46"/>
      <c r="AH59" s="45"/>
    </row>
    <row r="60" spans="5:34" x14ac:dyDescent="0.25">
      <c r="T60" s="39"/>
      <c r="U60" s="39"/>
      <c r="AF60" s="46"/>
      <c r="AG60" s="46"/>
      <c r="AH60" s="45"/>
    </row>
    <row r="61" spans="5:34" x14ac:dyDescent="0.25">
      <c r="E61" s="26"/>
      <c r="T61" s="39"/>
      <c r="U61" s="39"/>
      <c r="AF61" s="46"/>
      <c r="AG61" s="46"/>
      <c r="AH61" s="45"/>
    </row>
    <row r="62" spans="5:34" x14ac:dyDescent="0.25">
      <c r="E62" s="26"/>
      <c r="AF62" s="46"/>
      <c r="AG62" s="46"/>
      <c r="AH62" s="45"/>
    </row>
    <row r="63" spans="5:34" x14ac:dyDescent="0.25">
      <c r="E63" s="26"/>
      <c r="Q63" s="39"/>
      <c r="R63" s="39"/>
      <c r="S63" s="39"/>
      <c r="AF63" s="46"/>
      <c r="AG63" s="46"/>
      <c r="AH63" s="45"/>
    </row>
    <row r="64" spans="5:34" x14ac:dyDescent="0.25">
      <c r="E64" s="26"/>
      <c r="AF64" s="46"/>
      <c r="AG64" s="46"/>
      <c r="AH64" s="45"/>
    </row>
    <row r="65" spans="5:34" x14ac:dyDescent="0.25">
      <c r="E65" s="26"/>
      <c r="AF65" s="46"/>
      <c r="AG65" s="46"/>
      <c r="AH65" s="45"/>
    </row>
    <row r="66" spans="5:34" x14ac:dyDescent="0.25">
      <c r="E66" s="26"/>
      <c r="AF66" s="46"/>
      <c r="AG66" s="46"/>
      <c r="AH66" s="45"/>
    </row>
    <row r="67" spans="5:34" x14ac:dyDescent="0.25">
      <c r="E67" s="26"/>
      <c r="AF67" s="46"/>
      <c r="AG67" s="46"/>
      <c r="AH67" s="45"/>
    </row>
    <row r="68" spans="5:34" x14ac:dyDescent="0.25">
      <c r="E68" s="26"/>
      <c r="AF68" s="46"/>
      <c r="AG68" s="46"/>
      <c r="AH68" s="45"/>
    </row>
    <row r="69" spans="5:34" x14ac:dyDescent="0.25">
      <c r="E69" s="26"/>
      <c r="AF69" s="46"/>
      <c r="AG69" s="46"/>
      <c r="AH69" s="45"/>
    </row>
    <row r="70" spans="5:34" x14ac:dyDescent="0.25">
      <c r="AF70" s="46"/>
      <c r="AG70" s="46"/>
      <c r="AH70" s="4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14" zoomScale="70" zoomScaleNormal="70" workbookViewId="0">
      <selection activeCell="A47" sqref="A4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7" t="s">
        <v>24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5" x14ac:dyDescent="0.25">
      <c r="A2" t="s">
        <v>21</v>
      </c>
    </row>
    <row r="3" spans="1:25" x14ac:dyDescent="0.25">
      <c r="A3" s="31" t="s">
        <v>13</v>
      </c>
      <c r="B3">
        <f>daten!F45</f>
        <v>2</v>
      </c>
      <c r="C3">
        <f>daten!G45</f>
        <v>1</v>
      </c>
      <c r="D3">
        <f>daten!H45</f>
        <v>2</v>
      </c>
      <c r="E3">
        <f>daten!I45</f>
        <v>3</v>
      </c>
      <c r="F3">
        <f>daten!J45</f>
        <v>3</v>
      </c>
      <c r="G3">
        <f>daten!K45</f>
        <v>2</v>
      </c>
      <c r="H3">
        <f>daten!L45</f>
        <v>0</v>
      </c>
      <c r="I3">
        <f>daten!M45</f>
        <v>0</v>
      </c>
      <c r="J3">
        <f>daten!N45</f>
        <v>1</v>
      </c>
      <c r="K3">
        <f>daten!O45</f>
        <v>1</v>
      </c>
      <c r="L3">
        <f>daten!P45</f>
        <v>1</v>
      </c>
      <c r="M3">
        <f>daten!Q45</f>
        <v>2</v>
      </c>
      <c r="N3">
        <f>daten!R45</f>
        <v>0</v>
      </c>
      <c r="O3">
        <f>daten!S45</f>
        <v>0</v>
      </c>
      <c r="P3">
        <f>daten!T45</f>
        <v>0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V3">
        <f>daten!Z45</f>
        <v>0</v>
      </c>
      <c r="W3">
        <f>daten!AA45</f>
        <v>0</v>
      </c>
      <c r="X3">
        <f>daten!AB45</f>
        <v>9</v>
      </c>
      <c r="Y3">
        <f>daten!AC45</f>
        <v>9</v>
      </c>
    </row>
    <row r="4" spans="1:25" x14ac:dyDescent="0.25">
      <c r="A4" s="30" t="s">
        <v>14</v>
      </c>
      <c r="B4">
        <f>daten!F20</f>
        <v>7</v>
      </c>
      <c r="C4">
        <f>daten!G20</f>
        <v>6</v>
      </c>
      <c r="D4">
        <f>daten!H20</f>
        <v>1</v>
      </c>
      <c r="E4">
        <f>daten!I20</f>
        <v>2</v>
      </c>
      <c r="F4">
        <f>daten!J20</f>
        <v>9</v>
      </c>
      <c r="G4">
        <f>daten!K20</f>
        <v>8</v>
      </c>
      <c r="H4">
        <f>daten!L20</f>
        <v>3</v>
      </c>
      <c r="I4">
        <f>daten!M20</f>
        <v>2</v>
      </c>
      <c r="J4">
        <f>daten!N20</f>
        <v>3</v>
      </c>
      <c r="K4">
        <f>daten!O20</f>
        <v>3</v>
      </c>
      <c r="L4">
        <f>daten!P20</f>
        <v>7</v>
      </c>
      <c r="M4">
        <f>daten!Q20</f>
        <v>6</v>
      </c>
      <c r="N4">
        <f>daten!R20</f>
        <v>0</v>
      </c>
      <c r="O4">
        <f>daten!S20</f>
        <v>0</v>
      </c>
      <c r="P4">
        <f>daten!T20</f>
        <v>0</v>
      </c>
      <c r="Q4">
        <f>daten!U20</f>
        <v>0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V4">
        <f>daten!Z20</f>
        <v>0</v>
      </c>
      <c r="W4">
        <f>daten!AA20</f>
        <v>0</v>
      </c>
      <c r="X4">
        <f>daten!AB20</f>
        <v>30</v>
      </c>
      <c r="Y4">
        <f>daten!AC20</f>
        <v>27</v>
      </c>
    </row>
    <row r="6" spans="1:25" x14ac:dyDescent="0.25">
      <c r="A6" s="31" t="s">
        <v>15</v>
      </c>
      <c r="B6" s="19">
        <f>daten!F46</f>
        <v>0.22222222222222221</v>
      </c>
      <c r="C6" s="19">
        <f>daten!G46</f>
        <v>0.1111111111111111</v>
      </c>
      <c r="D6" s="19">
        <f>daten!H46</f>
        <v>0.22222222222222221</v>
      </c>
      <c r="E6" s="19">
        <f>daten!I46</f>
        <v>0.33333333333333331</v>
      </c>
      <c r="F6" s="19">
        <f>daten!J46</f>
        <v>0.33333333333333331</v>
      </c>
      <c r="G6" s="19">
        <f>daten!K46</f>
        <v>0.22222222222222221</v>
      </c>
      <c r="H6" s="19">
        <f>daten!L46</f>
        <v>0</v>
      </c>
      <c r="I6" s="19">
        <f>daten!M46</f>
        <v>0</v>
      </c>
      <c r="J6" s="19">
        <f>daten!N46</f>
        <v>0.1111111111111111</v>
      </c>
      <c r="K6" s="19">
        <f>daten!O46</f>
        <v>0.1111111111111111</v>
      </c>
      <c r="L6" s="19">
        <f>daten!P46</f>
        <v>0.1111111111111111</v>
      </c>
      <c r="M6" s="19">
        <f>daten!Q46</f>
        <v>0.22222222222222221</v>
      </c>
      <c r="N6" s="19">
        <f>daten!R46</f>
        <v>0</v>
      </c>
      <c r="O6" s="19">
        <f>daten!S46</f>
        <v>0</v>
      </c>
      <c r="P6" s="19">
        <f>daten!T46</f>
        <v>0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>
        <f>daten!Z46</f>
        <v>0</v>
      </c>
      <c r="W6" s="19">
        <f>daten!AA46</f>
        <v>0</v>
      </c>
      <c r="X6" s="19">
        <f>daten!AB46</f>
        <v>1</v>
      </c>
      <c r="Y6" s="19">
        <f>daten!AC46</f>
        <v>1</v>
      </c>
    </row>
    <row r="7" spans="1:25" x14ac:dyDescent="0.25">
      <c r="A7" s="30" t="s">
        <v>16</v>
      </c>
      <c r="B7" s="19">
        <f>daten!F21</f>
        <v>0.77777777777777779</v>
      </c>
      <c r="C7" s="19">
        <f>daten!G21</f>
        <v>0.66666666666666663</v>
      </c>
      <c r="D7" s="19">
        <f>daten!H21</f>
        <v>0.1111111111111111</v>
      </c>
      <c r="E7" s="19">
        <f>daten!I21</f>
        <v>0.22222222222222221</v>
      </c>
      <c r="F7" s="19">
        <f>daten!J21</f>
        <v>1</v>
      </c>
      <c r="G7" s="19">
        <f>daten!K21</f>
        <v>0.88888888888888884</v>
      </c>
      <c r="H7" s="19">
        <f>daten!L21</f>
        <v>0.33333333333333331</v>
      </c>
      <c r="I7" s="19">
        <f>daten!M21</f>
        <v>0.22222222222222221</v>
      </c>
      <c r="J7" s="19">
        <f>daten!N21</f>
        <v>0.33333333333333331</v>
      </c>
      <c r="K7" s="19">
        <f>daten!O21</f>
        <v>0.33333333333333331</v>
      </c>
      <c r="L7" s="19">
        <f>daten!P21</f>
        <v>0.77777777777777779</v>
      </c>
      <c r="M7" s="19">
        <f>daten!Q21</f>
        <v>0.66666666666666663</v>
      </c>
      <c r="N7" s="19">
        <f>daten!R21</f>
        <v>0</v>
      </c>
      <c r="O7" s="19">
        <f>daten!S21</f>
        <v>0</v>
      </c>
      <c r="P7" s="19">
        <f>daten!T21</f>
        <v>0</v>
      </c>
      <c r="Q7" s="19">
        <f>daten!U21</f>
        <v>0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>
        <f>daten!Z21</f>
        <v>0</v>
      </c>
      <c r="W7" s="19">
        <f>daten!AA21</f>
        <v>0</v>
      </c>
      <c r="X7" s="19">
        <f>daten!AB21</f>
        <v>3.3333333333333335</v>
      </c>
      <c r="Y7" s="19">
        <f>daten!AC21</f>
        <v>3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 xml:space="preserve"> Licht ist eine Energieform. </v>
      </c>
      <c r="C11" s="19" t="str">
        <f>daten!G9</f>
        <v xml:space="preserve">Form of energy </v>
      </c>
      <c r="D11" s="19" t="str">
        <f>daten!H9</f>
        <v>Licht ist elektromagnetische Strahlung (bzw. Photonen=</v>
      </c>
      <c r="E11" s="19" t="str">
        <f>daten!I9</f>
        <v xml:space="preserve"> light is a electromagnetic radiation (resp. photons)</v>
      </c>
      <c r="F11" s="19" t="str">
        <f>daten!J9</f>
        <v>Es gibt verschiedene Arten von Licht (vgl. z.B. Lichtfarben, UV, IR)</v>
      </c>
      <c r="G11" s="19" t="str">
        <f>daten!K9</f>
        <v>There are different types of light (cf. e.g. light colours, UV, IR)</v>
      </c>
      <c r="H11" s="19" t="str">
        <f>daten!L9</f>
        <v>Die untersch. Lichtarten haben unterschiedliche Energiegehalte</v>
      </c>
      <c r="I11" s="19" t="str">
        <f>daten!M9</f>
        <v>Different types of light have different amounts of energy</v>
      </c>
      <c r="J11" s="19" t="str">
        <f>daten!N9</f>
        <v xml:space="preserve">Licht unterschiedlicher Wellenlänge ("Lichtarten")  hat verschiedene (physikalische, chemische und biologische) Wirkungen auf ein vorliegendes System. </v>
      </c>
      <c r="K11" s="19" t="str">
        <f>daten!O9</f>
        <v>Light of different wavelengths ("types of light") has different (physical, chemical, biological) effects on a system</v>
      </c>
      <c r="L11" s="19" t="str">
        <f>daten!P9</f>
        <v>Weißes Sonnenlicht besteht aus den bekannten Regenbogenfarben.</v>
      </c>
      <c r="M11" s="19" t="str">
        <f>daten!Q9</f>
        <v>White sunlight is a mixture/consists of the colours of the rainbow</v>
      </c>
      <c r="N11" s="19" t="str">
        <f>daten!R9</f>
        <v>Spektrum des sichtbaren Lichtes umfasst Strahlung der Wellenlängen zwischen 400 nm und 700 nm.</v>
      </c>
      <c r="O11" s="19" t="str">
        <f>daten!S9</f>
        <v>Visible light spectrum comprises radiation of the wavelengths between about 400 nm and 700 nm</v>
      </c>
      <c r="P11" s="19">
        <f>daten!T9</f>
        <v>0</v>
      </c>
      <c r="Q11" s="19">
        <f>daten!U9</f>
        <v>0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>
        <f>daten!Z9</f>
        <v>0</v>
      </c>
      <c r="W11" s="19">
        <f>daten!AA9</f>
        <v>0</v>
      </c>
      <c r="X11" s="19" t="s">
        <v>20</v>
      </c>
      <c r="Y11" s="19" t="s">
        <v>19</v>
      </c>
    </row>
    <row r="12" spans="1:25" x14ac:dyDescent="0.25">
      <c r="A12" s="31" t="str">
        <f>A6</f>
        <v>vt mittelw</v>
      </c>
      <c r="B12">
        <f t="shared" ref="B12:Y12" si="0">B6/B$14</f>
        <v>0.22222222222222221</v>
      </c>
      <c r="C12">
        <f t="shared" ref="C12:S12" si="1">C6/C$14</f>
        <v>0.1111111111111111</v>
      </c>
      <c r="D12">
        <f t="shared" si="1"/>
        <v>0.22222222222222221</v>
      </c>
      <c r="E12">
        <f t="shared" si="1"/>
        <v>0.33333333333333331</v>
      </c>
      <c r="F12">
        <f t="shared" si="1"/>
        <v>0.33333333333333331</v>
      </c>
      <c r="G12">
        <f t="shared" si="1"/>
        <v>0.22222222222222221</v>
      </c>
      <c r="H12">
        <f t="shared" si="1"/>
        <v>0</v>
      </c>
      <c r="I12">
        <f t="shared" si="1"/>
        <v>0</v>
      </c>
      <c r="J12">
        <f t="shared" si="1"/>
        <v>0.1111111111111111</v>
      </c>
      <c r="K12">
        <f t="shared" si="1"/>
        <v>0.1111111111111111</v>
      </c>
      <c r="L12">
        <f t="shared" si="1"/>
        <v>0.1111111111111111</v>
      </c>
      <c r="M12">
        <f t="shared" si="1"/>
        <v>0.22222222222222221</v>
      </c>
      <c r="N12">
        <f t="shared" si="1"/>
        <v>0</v>
      </c>
      <c r="O12">
        <f t="shared" si="1"/>
        <v>0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0.14285714285714285</v>
      </c>
      <c r="Y12">
        <f t="shared" si="0"/>
        <v>0.14285714285714285</v>
      </c>
    </row>
    <row r="13" spans="1:25" x14ac:dyDescent="0.25">
      <c r="A13" s="30" t="str">
        <f>A7</f>
        <v>nt mittelw</v>
      </c>
      <c r="B13">
        <f t="shared" ref="B13:Y13" si="4">B7/B$14</f>
        <v>0.77777777777777779</v>
      </c>
      <c r="C13">
        <f t="shared" ref="C13:S13" si="5">C7/C$14</f>
        <v>0.66666666666666663</v>
      </c>
      <c r="D13">
        <f t="shared" si="5"/>
        <v>0.1111111111111111</v>
      </c>
      <c r="E13">
        <f t="shared" si="5"/>
        <v>0.22222222222222221</v>
      </c>
      <c r="F13">
        <f t="shared" si="5"/>
        <v>1</v>
      </c>
      <c r="G13">
        <f t="shared" si="5"/>
        <v>0.88888888888888884</v>
      </c>
      <c r="H13">
        <f t="shared" si="5"/>
        <v>0.33333333333333331</v>
      </c>
      <c r="I13">
        <f t="shared" si="5"/>
        <v>0.22222222222222221</v>
      </c>
      <c r="J13">
        <f t="shared" si="5"/>
        <v>0.33333333333333331</v>
      </c>
      <c r="K13">
        <f t="shared" si="5"/>
        <v>0.33333333333333331</v>
      </c>
      <c r="L13">
        <f t="shared" si="5"/>
        <v>0.77777777777777779</v>
      </c>
      <c r="M13">
        <f t="shared" si="5"/>
        <v>0.66666666666666663</v>
      </c>
      <c r="N13">
        <f t="shared" si="5"/>
        <v>0</v>
      </c>
      <c r="O13">
        <f t="shared" si="5"/>
        <v>0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0.47619047619047622</v>
      </c>
      <c r="Y13">
        <f t="shared" si="4"/>
        <v>0.42857142857142855</v>
      </c>
    </row>
    <row r="14" spans="1:25" x14ac:dyDescent="0.25">
      <c r="A14" s="37" t="s">
        <v>18</v>
      </c>
      <c r="B14" s="37">
        <f>daten!F8</f>
        <v>1</v>
      </c>
      <c r="C14" s="37">
        <f>daten!G8</f>
        <v>1</v>
      </c>
      <c r="D14" s="37">
        <f>daten!H8</f>
        <v>1</v>
      </c>
      <c r="E14" s="37">
        <f>daten!I8</f>
        <v>1</v>
      </c>
      <c r="F14" s="37">
        <f>daten!J8</f>
        <v>1</v>
      </c>
      <c r="G14" s="37">
        <f>daten!K8</f>
        <v>1</v>
      </c>
      <c r="H14" s="37">
        <f>daten!L8</f>
        <v>1</v>
      </c>
      <c r="I14" s="37">
        <f>daten!M8</f>
        <v>1</v>
      </c>
      <c r="J14" s="37">
        <f>daten!N8</f>
        <v>1</v>
      </c>
      <c r="K14" s="37">
        <f>daten!O8</f>
        <v>1</v>
      </c>
      <c r="L14" s="37">
        <f>daten!P8</f>
        <v>1</v>
      </c>
      <c r="M14" s="37">
        <f>daten!Q8</f>
        <v>1</v>
      </c>
      <c r="N14" s="37">
        <f>daten!R8</f>
        <v>1</v>
      </c>
      <c r="O14" s="37">
        <f>daten!S8</f>
        <v>1</v>
      </c>
      <c r="P14" s="37">
        <f>daten!T8</f>
        <v>0</v>
      </c>
      <c r="Q14" s="37">
        <f>daten!U8</f>
        <v>0</v>
      </c>
      <c r="R14" s="37">
        <f>daten!V8</f>
        <v>0</v>
      </c>
      <c r="S14" s="37">
        <f>daten!W8</f>
        <v>0</v>
      </c>
      <c r="T14" s="37">
        <f>daten!X8</f>
        <v>0</v>
      </c>
      <c r="U14" s="37">
        <f>daten!Y8</f>
        <v>0</v>
      </c>
      <c r="V14" s="37">
        <f>daten!Z8</f>
        <v>0</v>
      </c>
      <c r="W14" s="37">
        <f>daten!AA8</f>
        <v>0</v>
      </c>
      <c r="X14" s="37">
        <f>daten!AB8</f>
        <v>7</v>
      </c>
      <c r="Y14" s="37">
        <f>daten!AC8</f>
        <v>7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1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0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1" t="str">
        <f>daten!E46</f>
        <v>vt mittelw</v>
      </c>
      <c r="B22" s="31">
        <f>daten!F46</f>
        <v>0.22222222222222221</v>
      </c>
      <c r="C22" s="31">
        <f>daten!G46</f>
        <v>0.1111111111111111</v>
      </c>
      <c r="D22" s="31">
        <f>daten!H46</f>
        <v>0.22222222222222221</v>
      </c>
      <c r="E22" s="31">
        <f>daten!I46</f>
        <v>0.33333333333333331</v>
      </c>
      <c r="F22" s="31">
        <f>daten!J46</f>
        <v>0.33333333333333331</v>
      </c>
      <c r="G22" s="31">
        <f>daten!K46</f>
        <v>0.22222222222222221</v>
      </c>
      <c r="H22" s="31">
        <f>daten!L46</f>
        <v>0</v>
      </c>
      <c r="I22" s="31">
        <f>daten!M46</f>
        <v>0</v>
      </c>
      <c r="J22" s="31">
        <f>daten!N46</f>
        <v>0.1111111111111111</v>
      </c>
      <c r="K22" s="31">
        <f>daten!O46</f>
        <v>0.1111111111111111</v>
      </c>
      <c r="L22" s="31">
        <f>daten!P46</f>
        <v>0.1111111111111111</v>
      </c>
      <c r="M22" s="31">
        <f>daten!Q46</f>
        <v>0.22222222222222221</v>
      </c>
      <c r="N22" s="31">
        <f>daten!R46</f>
        <v>0</v>
      </c>
      <c r="O22" s="31">
        <f>daten!S46</f>
        <v>0</v>
      </c>
      <c r="P22" s="31">
        <f>daten!T46</f>
        <v>0</v>
      </c>
      <c r="Q22" s="31">
        <f>daten!U46</f>
        <v>0</v>
      </c>
      <c r="R22" s="31">
        <f>daten!V46</f>
        <v>0</v>
      </c>
      <c r="S22" s="31">
        <f>daten!W46</f>
        <v>0</v>
      </c>
      <c r="T22" s="31">
        <f>daten!X46</f>
        <v>0</v>
      </c>
      <c r="U22" s="31">
        <f>daten!Y46</f>
        <v>0</v>
      </c>
      <c r="V22" s="31">
        <f>daten!Z46</f>
        <v>0</v>
      </c>
      <c r="W22" s="31">
        <f>daten!AA46</f>
        <v>0</v>
      </c>
      <c r="X22" s="31">
        <f>daten!AB46</f>
        <v>1</v>
      </c>
      <c r="Y22" s="31">
        <f>daten!AC46</f>
        <v>1</v>
      </c>
    </row>
    <row r="23" spans="1:25" x14ac:dyDescent="0.25">
      <c r="A23" s="30" t="str">
        <f>daten!E21</f>
        <v>nt mittelwert</v>
      </c>
      <c r="B23" s="30">
        <f>daten!F21</f>
        <v>0.77777777777777779</v>
      </c>
      <c r="C23" s="30">
        <f>daten!G21</f>
        <v>0.66666666666666663</v>
      </c>
      <c r="D23" s="30">
        <f>daten!H21</f>
        <v>0.1111111111111111</v>
      </c>
      <c r="E23" s="30">
        <f>daten!I21</f>
        <v>0.22222222222222221</v>
      </c>
      <c r="F23" s="30">
        <f>daten!J21</f>
        <v>1</v>
      </c>
      <c r="G23" s="30">
        <f>daten!K21</f>
        <v>0.88888888888888884</v>
      </c>
      <c r="H23" s="30">
        <f>daten!L21</f>
        <v>0.33333333333333331</v>
      </c>
      <c r="I23" s="30">
        <f>daten!M21</f>
        <v>0.22222222222222221</v>
      </c>
      <c r="J23" s="30">
        <f>daten!N21</f>
        <v>0.33333333333333331</v>
      </c>
      <c r="K23" s="30">
        <f>daten!O21</f>
        <v>0.33333333333333331</v>
      </c>
      <c r="L23" s="30">
        <f>daten!P21</f>
        <v>0.77777777777777779</v>
      </c>
      <c r="M23" s="30">
        <f>daten!Q21</f>
        <v>0.66666666666666663</v>
      </c>
      <c r="N23" s="30">
        <f>daten!R21</f>
        <v>0</v>
      </c>
      <c r="O23" s="30">
        <f>daten!S21</f>
        <v>0</v>
      </c>
      <c r="P23" s="30">
        <f>daten!T21</f>
        <v>0</v>
      </c>
      <c r="Q23" s="30">
        <f>daten!U21</f>
        <v>0</v>
      </c>
      <c r="R23" s="30">
        <f>daten!V21</f>
        <v>0</v>
      </c>
      <c r="S23" s="30">
        <f>daten!W21</f>
        <v>0</v>
      </c>
      <c r="T23" s="30">
        <f>daten!X21</f>
        <v>0</v>
      </c>
      <c r="U23" s="30">
        <f>daten!Y21</f>
        <v>0</v>
      </c>
      <c r="V23" s="30">
        <f>daten!Z21</f>
        <v>0</v>
      </c>
      <c r="W23" s="30">
        <f>daten!AA21</f>
        <v>0</v>
      </c>
      <c r="X23" s="30">
        <f>daten!AB21</f>
        <v>3.3333333333333335</v>
      </c>
      <c r="Y23" s="30">
        <f>daten!AC21</f>
        <v>3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 xml:space="preserve"> Licht ist eine Energieform. </v>
      </c>
      <c r="C27" s="19" t="str">
        <f t="shared" ref="C27:W27" si="8">C11</f>
        <v xml:space="preserve">Form of energy </v>
      </c>
      <c r="D27" s="19" t="str">
        <f t="shared" si="8"/>
        <v>Licht ist elektromagnetische Strahlung (bzw. Photonen=</v>
      </c>
      <c r="E27" s="19" t="str">
        <f t="shared" si="8"/>
        <v xml:space="preserve"> light is a electromagnetic radiation (resp. photons)</v>
      </c>
      <c r="F27" s="19" t="str">
        <f t="shared" si="8"/>
        <v>Es gibt verschiedene Arten von Licht (vgl. z.B. Lichtfarben, UV, IR)</v>
      </c>
      <c r="G27" s="19" t="str">
        <f t="shared" si="8"/>
        <v>There are different types of light (cf. e.g. light colours, UV, IR)</v>
      </c>
      <c r="H27" s="19" t="str">
        <f t="shared" si="8"/>
        <v>Die untersch. Lichtarten haben unterschiedliche Energiegehalte</v>
      </c>
      <c r="I27" s="19" t="str">
        <f t="shared" si="8"/>
        <v>Different types of light have different amounts of energy</v>
      </c>
      <c r="J27" s="19" t="str">
        <f t="shared" si="8"/>
        <v xml:space="preserve">Licht unterschiedlicher Wellenlänge ("Lichtarten")  hat verschiedene (physikalische, chemische und biologische) Wirkungen auf ein vorliegendes System. </v>
      </c>
      <c r="K27" s="19" t="str">
        <f t="shared" si="8"/>
        <v>Light of different wavelengths ("types of light") has different (physical, chemical, biological) effects on a system</v>
      </c>
      <c r="L27" s="19" t="str">
        <f t="shared" si="8"/>
        <v>Weißes Sonnenlicht besteht aus den bekannten Regenbogenfarben.</v>
      </c>
      <c r="M27" s="19" t="str">
        <f t="shared" si="8"/>
        <v>White sunlight is a mixture/consists of the colours of the rainbow</v>
      </c>
      <c r="N27" s="19" t="str">
        <f t="shared" si="8"/>
        <v>Spektrum des sichtbaren Lichtes umfasst Strahlung der Wellenlängen zwischen 400 nm und 700 nm.</v>
      </c>
      <c r="O27" s="19" t="str">
        <f t="shared" si="8"/>
        <v>Visible light spectrum comprises radiation of the wavelengths between about 400 nm and 700 nm</v>
      </c>
      <c r="P27" s="19">
        <f t="shared" si="8"/>
        <v>0</v>
      </c>
      <c r="Q27" s="19">
        <f t="shared" si="8"/>
        <v>0</v>
      </c>
      <c r="R27" s="19">
        <f t="shared" si="8"/>
        <v>0</v>
      </c>
      <c r="S27" s="19">
        <f t="shared" si="8"/>
        <v>0</v>
      </c>
      <c r="T27" s="19">
        <f t="shared" si="8"/>
        <v>0</v>
      </c>
      <c r="U27" s="19">
        <f t="shared" si="8"/>
        <v>0</v>
      </c>
      <c r="V27" s="19">
        <f t="shared" si="8"/>
        <v>0</v>
      </c>
      <c r="W27" s="19">
        <f t="shared" si="8"/>
        <v>0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1" t="str">
        <f>A22</f>
        <v>vt mittelw</v>
      </c>
      <c r="B28">
        <f t="shared" ref="B28:Y28" si="10">B22/B$30</f>
        <v>0.22222222222222221</v>
      </c>
      <c r="C28">
        <f t="shared" ref="C28:U28" si="11">C22/C$30</f>
        <v>0.1111111111111111</v>
      </c>
      <c r="D28">
        <f t="shared" si="11"/>
        <v>0.22222222222222221</v>
      </c>
      <c r="E28">
        <f t="shared" si="11"/>
        <v>0.33333333333333331</v>
      </c>
      <c r="F28">
        <f t="shared" si="11"/>
        <v>0.33333333333333331</v>
      </c>
      <c r="G28">
        <f t="shared" si="11"/>
        <v>0.22222222222222221</v>
      </c>
      <c r="H28">
        <f t="shared" si="11"/>
        <v>0</v>
      </c>
      <c r="I28">
        <f t="shared" si="11"/>
        <v>0</v>
      </c>
      <c r="J28">
        <f t="shared" si="11"/>
        <v>0.1111111111111111</v>
      </c>
      <c r="K28">
        <f t="shared" si="11"/>
        <v>0.1111111111111111</v>
      </c>
      <c r="L28">
        <f t="shared" si="11"/>
        <v>0.1111111111111111</v>
      </c>
      <c r="M28">
        <f t="shared" si="11"/>
        <v>0.22222222222222221</v>
      </c>
      <c r="N28">
        <f t="shared" si="11"/>
        <v>0</v>
      </c>
      <c r="O28">
        <f t="shared" si="11"/>
        <v>0</v>
      </c>
      <c r="P28" t="e">
        <f t="shared" si="11"/>
        <v>#DIV/0!</v>
      </c>
      <c r="Q28" t="e">
        <f t="shared" si="11"/>
        <v>#DIV/0!</v>
      </c>
      <c r="R28" t="e">
        <f t="shared" si="11"/>
        <v>#DIV/0!</v>
      </c>
      <c r="S28" t="e">
        <f t="shared" si="11"/>
        <v>#DIV/0!</v>
      </c>
      <c r="T28" t="e">
        <f t="shared" si="11"/>
        <v>#DIV/0!</v>
      </c>
      <c r="U28" t="e">
        <f t="shared" si="11"/>
        <v>#DIV/0!</v>
      </c>
      <c r="V28" t="e">
        <f t="shared" ref="V28:W28" si="12">V22/V$30</f>
        <v>#DIV/0!</v>
      </c>
      <c r="W28" t="e">
        <f t="shared" si="12"/>
        <v>#DIV/0!</v>
      </c>
      <c r="X28">
        <f t="shared" si="10"/>
        <v>0.14285714285714285</v>
      </c>
      <c r="Y28">
        <f t="shared" si="10"/>
        <v>0.14285714285714285</v>
      </c>
    </row>
    <row r="29" spans="1:25" x14ac:dyDescent="0.25">
      <c r="A29" s="30" t="str">
        <f>A23</f>
        <v>nt mittelwert</v>
      </c>
      <c r="B29">
        <f t="shared" ref="B29:Y29" si="13">B23/B$30</f>
        <v>0.77777777777777779</v>
      </c>
      <c r="C29">
        <f t="shared" ref="C29:U29" si="14">C23/C$30</f>
        <v>0.66666666666666663</v>
      </c>
      <c r="D29">
        <f t="shared" si="14"/>
        <v>0.1111111111111111</v>
      </c>
      <c r="E29">
        <f t="shared" si="14"/>
        <v>0.22222222222222221</v>
      </c>
      <c r="F29">
        <f t="shared" si="14"/>
        <v>1</v>
      </c>
      <c r="G29">
        <f t="shared" si="14"/>
        <v>0.88888888888888884</v>
      </c>
      <c r="H29">
        <f t="shared" si="14"/>
        <v>0.33333333333333331</v>
      </c>
      <c r="I29">
        <f t="shared" si="14"/>
        <v>0.22222222222222221</v>
      </c>
      <c r="J29">
        <f t="shared" si="14"/>
        <v>0.33333333333333331</v>
      </c>
      <c r="K29">
        <f t="shared" si="14"/>
        <v>0.33333333333333331</v>
      </c>
      <c r="L29">
        <f t="shared" si="14"/>
        <v>0.77777777777777779</v>
      </c>
      <c r="M29">
        <f t="shared" si="14"/>
        <v>0.66666666666666663</v>
      </c>
      <c r="N29">
        <f t="shared" si="14"/>
        <v>0</v>
      </c>
      <c r="O29">
        <f t="shared" si="14"/>
        <v>0</v>
      </c>
      <c r="P29" t="e">
        <f t="shared" si="14"/>
        <v>#DIV/0!</v>
      </c>
      <c r="Q29" t="e">
        <f t="shared" si="14"/>
        <v>#DIV/0!</v>
      </c>
      <c r="R29" t="e">
        <f t="shared" si="14"/>
        <v>#DIV/0!</v>
      </c>
      <c r="S29" t="e">
        <f t="shared" si="14"/>
        <v>#DIV/0!</v>
      </c>
      <c r="T29" t="e">
        <f t="shared" si="14"/>
        <v>#DIV/0!</v>
      </c>
      <c r="U29" t="e">
        <f t="shared" si="14"/>
        <v>#DIV/0!</v>
      </c>
      <c r="V29" t="e">
        <f t="shared" ref="V29:W29" si="15">V23/V$30</f>
        <v>#DIV/0!</v>
      </c>
      <c r="W29" t="e">
        <f t="shared" si="15"/>
        <v>#DIV/0!</v>
      </c>
      <c r="X29">
        <f t="shared" si="13"/>
        <v>0.47619047619047622</v>
      </c>
      <c r="Y29">
        <f t="shared" si="13"/>
        <v>0.42857142857142855</v>
      </c>
    </row>
    <row r="30" spans="1:25" x14ac:dyDescent="0.25">
      <c r="A30" s="37" t="s">
        <v>18</v>
      </c>
      <c r="B30" s="37">
        <f>B14</f>
        <v>1</v>
      </c>
      <c r="C30" s="37">
        <f t="shared" ref="C30:U30" si="16">C14</f>
        <v>1</v>
      </c>
      <c r="D30" s="37">
        <f t="shared" si="16"/>
        <v>1</v>
      </c>
      <c r="E30" s="37">
        <f t="shared" si="16"/>
        <v>1</v>
      </c>
      <c r="F30" s="37">
        <f t="shared" si="16"/>
        <v>1</v>
      </c>
      <c r="G30" s="37">
        <f t="shared" si="16"/>
        <v>1</v>
      </c>
      <c r="H30" s="37">
        <f t="shared" si="16"/>
        <v>1</v>
      </c>
      <c r="I30" s="37">
        <f t="shared" si="16"/>
        <v>1</v>
      </c>
      <c r="J30" s="37">
        <f t="shared" si="16"/>
        <v>1</v>
      </c>
      <c r="K30" s="37">
        <f t="shared" si="16"/>
        <v>1</v>
      </c>
      <c r="L30" s="37">
        <f t="shared" si="16"/>
        <v>1</v>
      </c>
      <c r="M30" s="37">
        <f t="shared" si="16"/>
        <v>1</v>
      </c>
      <c r="N30" s="37">
        <f t="shared" si="16"/>
        <v>1</v>
      </c>
      <c r="O30" s="37">
        <f t="shared" si="16"/>
        <v>1</v>
      </c>
      <c r="P30" s="37">
        <f t="shared" si="16"/>
        <v>0</v>
      </c>
      <c r="Q30" s="37">
        <f t="shared" si="16"/>
        <v>0</v>
      </c>
      <c r="R30" s="37">
        <f t="shared" si="16"/>
        <v>0</v>
      </c>
      <c r="S30" s="37">
        <f t="shared" si="16"/>
        <v>0</v>
      </c>
      <c r="T30" s="37">
        <f t="shared" si="16"/>
        <v>0</v>
      </c>
      <c r="U30" s="37">
        <f t="shared" si="16"/>
        <v>0</v>
      </c>
      <c r="V30" s="37">
        <f t="shared" ref="V30:W30" si="17">V14</f>
        <v>0</v>
      </c>
      <c r="W30" s="37">
        <f t="shared" si="17"/>
        <v>0</v>
      </c>
      <c r="X30" s="37">
        <f t="shared" ref="X30:Y30" si="18">X14</f>
        <v>7</v>
      </c>
      <c r="Y30" s="37">
        <f t="shared" si="18"/>
        <v>7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69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 xml:space="preserve"> Licht ist eine Energieform. </v>
      </c>
      <c r="C41" t="str">
        <f t="shared" ref="C41:U41" si="20">C27</f>
        <v xml:space="preserve">Form of energy </v>
      </c>
      <c r="D41" t="str">
        <f t="shared" si="20"/>
        <v>Licht ist elektromagnetische Strahlung (bzw. Photonen=</v>
      </c>
      <c r="E41" t="str">
        <f t="shared" si="20"/>
        <v xml:space="preserve"> light is a electromagnetic radiation (resp. photons)</v>
      </c>
      <c r="F41" t="str">
        <f t="shared" si="20"/>
        <v>Es gibt verschiedene Arten von Licht (vgl. z.B. Lichtfarben, UV, IR)</v>
      </c>
      <c r="G41" t="str">
        <f t="shared" si="20"/>
        <v>There are different types of light (cf. e.g. light colours, UV, IR)</v>
      </c>
      <c r="H41" t="str">
        <f t="shared" si="20"/>
        <v>Die untersch. Lichtarten haben unterschiedliche Energiegehalte</v>
      </c>
      <c r="I41" t="str">
        <f t="shared" si="20"/>
        <v>Different types of light have different amounts of energy</v>
      </c>
      <c r="J41" t="str">
        <f t="shared" si="20"/>
        <v xml:space="preserve">Licht unterschiedlicher Wellenlänge ("Lichtarten")  hat verschiedene (physikalische, chemische und biologische) Wirkungen auf ein vorliegendes System. </v>
      </c>
      <c r="K41" t="str">
        <f t="shared" si="20"/>
        <v>Light of different wavelengths ("types of light") has different (physical, chemical, biological) effects on a system</v>
      </c>
      <c r="L41" t="str">
        <f t="shared" si="20"/>
        <v>Weißes Sonnenlicht besteht aus den bekannten Regenbogenfarben.</v>
      </c>
      <c r="M41" t="str">
        <f t="shared" si="20"/>
        <v>White sunlight is a mixture/consists of the colours of the rainbow</v>
      </c>
      <c r="N41" t="str">
        <f t="shared" si="20"/>
        <v>Spektrum des sichtbaren Lichtes umfasst Strahlung der Wellenlängen zwischen 400 nm und 700 nm.</v>
      </c>
      <c r="O41" t="str">
        <f t="shared" si="20"/>
        <v>Visible light spectrum comprises radiation of the wavelengths between about 400 nm and 700 nm</v>
      </c>
      <c r="P41">
        <f t="shared" si="20"/>
        <v>0</v>
      </c>
      <c r="Q41">
        <f t="shared" si="20"/>
        <v>0</v>
      </c>
      <c r="R41">
        <f t="shared" si="20"/>
        <v>0</v>
      </c>
      <c r="S41">
        <f t="shared" si="20"/>
        <v>0</v>
      </c>
      <c r="T41">
        <f t="shared" si="20"/>
        <v>0</v>
      </c>
      <c r="U41">
        <f t="shared" si="20"/>
        <v>0</v>
      </c>
      <c r="V41">
        <f t="shared" ref="V41:W41" si="21">V27</f>
        <v>0</v>
      </c>
      <c r="W41">
        <f t="shared" si="21"/>
        <v>0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 t="e">
        <f t="shared" si="22"/>
        <v>#DIV/0!</v>
      </c>
      <c r="Q42" t="e">
        <f t="shared" si="22"/>
        <v>#DIV/0!</v>
      </c>
      <c r="R42" t="e">
        <f t="shared" si="22"/>
        <v>#DIV/0!</v>
      </c>
      <c r="S42" t="e">
        <f t="shared" si="22"/>
        <v>#DIV/0!</v>
      </c>
      <c r="T42" t="e">
        <f t="shared" si="22"/>
        <v>#DIV/0!</v>
      </c>
      <c r="U42" t="e">
        <f t="shared" si="22"/>
        <v>#DIV/0!</v>
      </c>
      <c r="V42" t="e">
        <f t="shared" ref="V42:W42" si="23">V37/V$44</f>
        <v>#DIV/0!</v>
      </c>
      <c r="W42" t="e">
        <f t="shared" si="23"/>
        <v>#DIV/0!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 t="e">
        <f t="shared" si="25"/>
        <v>#DIV/0!</v>
      </c>
      <c r="Q43" t="e">
        <f t="shared" si="25"/>
        <v>#DIV/0!</v>
      </c>
      <c r="R43" t="e">
        <f t="shared" si="25"/>
        <v>#DIV/0!</v>
      </c>
      <c r="S43" t="e">
        <f t="shared" si="25"/>
        <v>#DIV/0!</v>
      </c>
      <c r="T43" t="e">
        <f t="shared" si="25"/>
        <v>#DIV/0!</v>
      </c>
      <c r="U43" t="e">
        <f t="shared" si="25"/>
        <v>#DIV/0!</v>
      </c>
      <c r="V43" t="e">
        <f t="shared" ref="V43:W43" si="26">V38/V$44</f>
        <v>#DIV/0!</v>
      </c>
      <c r="W43" t="e">
        <f t="shared" si="26"/>
        <v>#DIV/0!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0</v>
      </c>
      <c r="Q44">
        <f t="shared" si="29"/>
        <v>0</v>
      </c>
      <c r="R44">
        <f t="shared" si="29"/>
        <v>0</v>
      </c>
      <c r="S44">
        <f t="shared" si="29"/>
        <v>0</v>
      </c>
      <c r="T44">
        <f t="shared" si="29"/>
        <v>0</v>
      </c>
      <c r="U44">
        <f t="shared" si="29"/>
        <v>0</v>
      </c>
      <c r="V44">
        <f t="shared" ref="V44:W44" si="30">V30</f>
        <v>0</v>
      </c>
      <c r="W44">
        <f t="shared" si="30"/>
        <v>0</v>
      </c>
      <c r="X44">
        <f t="shared" ref="X44:Y44" si="31">X30</f>
        <v>7</v>
      </c>
      <c r="Y44">
        <f t="shared" si="31"/>
        <v>7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 xml:space="preserve"> Licht ist eine Energieform. </v>
      </c>
      <c r="C55" t="str">
        <f t="shared" ref="C55:U55" si="33">C41</f>
        <v xml:space="preserve">Form of energy </v>
      </c>
      <c r="D55" t="str">
        <f t="shared" si="33"/>
        <v>Licht ist elektromagnetische Strahlung (bzw. Photonen=</v>
      </c>
      <c r="E55" t="str">
        <f t="shared" si="33"/>
        <v xml:space="preserve"> light is a electromagnetic radiation (resp. photons)</v>
      </c>
      <c r="F55" t="str">
        <f t="shared" si="33"/>
        <v>Es gibt verschiedene Arten von Licht (vgl. z.B. Lichtfarben, UV, IR)</v>
      </c>
      <c r="G55" t="str">
        <f t="shared" si="33"/>
        <v>There are different types of light (cf. e.g. light colours, UV, IR)</v>
      </c>
      <c r="H55" t="str">
        <f t="shared" si="33"/>
        <v>Die untersch. Lichtarten haben unterschiedliche Energiegehalte</v>
      </c>
      <c r="I55" t="str">
        <f t="shared" si="33"/>
        <v>Different types of light have different amounts of energy</v>
      </c>
      <c r="J55" t="str">
        <f t="shared" si="33"/>
        <v xml:space="preserve">Licht unterschiedlicher Wellenlänge ("Lichtarten")  hat verschiedene (physikalische, chemische und biologische) Wirkungen auf ein vorliegendes System. </v>
      </c>
      <c r="K55" t="str">
        <f t="shared" si="33"/>
        <v>Light of different wavelengths ("types of light") has different (physical, chemical, biological) effects on a system</v>
      </c>
      <c r="L55" t="str">
        <f t="shared" si="33"/>
        <v>Weißes Sonnenlicht besteht aus den bekannten Regenbogenfarben.</v>
      </c>
      <c r="M55" t="str">
        <f t="shared" si="33"/>
        <v>White sunlight is a mixture/consists of the colours of the rainbow</v>
      </c>
      <c r="N55" t="str">
        <f t="shared" si="33"/>
        <v>Spektrum des sichtbaren Lichtes umfasst Strahlung der Wellenlängen zwischen 400 nm und 700 nm.</v>
      </c>
      <c r="O55" t="str">
        <f t="shared" si="33"/>
        <v>Visible light spectrum comprises radiation of the wavelengths between about 400 nm and 700 nm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ref="V55:W55" si="34">V41</f>
        <v>0</v>
      </c>
      <c r="W55">
        <f t="shared" si="34"/>
        <v>0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 t="e">
        <f t="shared" si="35"/>
        <v>#DIV/0!</v>
      </c>
      <c r="Q56" t="e">
        <f t="shared" si="35"/>
        <v>#DIV/0!</v>
      </c>
      <c r="R56" t="e">
        <f t="shared" si="35"/>
        <v>#DIV/0!</v>
      </c>
      <c r="S56" t="e">
        <f t="shared" si="35"/>
        <v>#DIV/0!</v>
      </c>
      <c r="T56" t="e">
        <f t="shared" si="35"/>
        <v>#DIV/0!</v>
      </c>
      <c r="U56" t="e">
        <f t="shared" si="35"/>
        <v>#DIV/0!</v>
      </c>
      <c r="V56" t="e">
        <f t="shared" ref="V56:W56" si="36">V51/V$58</f>
        <v>#DIV/0!</v>
      </c>
      <c r="W56" t="e">
        <f t="shared" si="36"/>
        <v>#DIV/0!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 t="e">
        <f t="shared" si="38"/>
        <v>#DIV/0!</v>
      </c>
      <c r="Q57" t="e">
        <f t="shared" si="38"/>
        <v>#DIV/0!</v>
      </c>
      <c r="R57" t="e">
        <f t="shared" si="38"/>
        <v>#DIV/0!</v>
      </c>
      <c r="S57" t="e">
        <f t="shared" si="38"/>
        <v>#DIV/0!</v>
      </c>
      <c r="T57" t="e">
        <f t="shared" si="38"/>
        <v>#DIV/0!</v>
      </c>
      <c r="U57" t="e">
        <f t="shared" si="38"/>
        <v>#DIV/0!</v>
      </c>
      <c r="V57" t="e">
        <f t="shared" ref="V57:W57" si="39">V52/V$58</f>
        <v>#DIV/0!</v>
      </c>
      <c r="W57" t="e">
        <f t="shared" si="39"/>
        <v>#DIV/0!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0</v>
      </c>
      <c r="Q58">
        <f t="shared" si="42"/>
        <v>0</v>
      </c>
      <c r="R58">
        <f t="shared" si="42"/>
        <v>0</v>
      </c>
      <c r="S58">
        <f t="shared" si="42"/>
        <v>0</v>
      </c>
      <c r="T58">
        <f t="shared" si="42"/>
        <v>0</v>
      </c>
      <c r="U58">
        <f t="shared" si="42"/>
        <v>0</v>
      </c>
      <c r="V58">
        <f t="shared" ref="V58:W58" si="43">V44</f>
        <v>0</v>
      </c>
      <c r="W58">
        <f t="shared" si="43"/>
        <v>0</v>
      </c>
      <c r="X58">
        <f t="shared" si="41"/>
        <v>7</v>
      </c>
      <c r="Y58">
        <f t="shared" si="41"/>
        <v>7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38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 xml:space="preserve"> Licht ist eine Energieform. </v>
      </c>
      <c r="C68" t="str">
        <f t="shared" ref="C68:U68" si="45">C55</f>
        <v xml:space="preserve">Form of energy </v>
      </c>
      <c r="D68" t="str">
        <f t="shared" si="45"/>
        <v>Licht ist elektromagnetische Strahlung (bzw. Photonen=</v>
      </c>
      <c r="E68" t="str">
        <f t="shared" si="45"/>
        <v xml:space="preserve"> light is a electromagnetic radiation (resp. photons)</v>
      </c>
      <c r="F68" t="str">
        <f t="shared" si="45"/>
        <v>Es gibt verschiedene Arten von Licht (vgl. z.B. Lichtfarben, UV, IR)</v>
      </c>
      <c r="G68" t="str">
        <f t="shared" si="45"/>
        <v>There are different types of light (cf. e.g. light colours, UV, IR)</v>
      </c>
      <c r="H68" t="str">
        <f t="shared" si="45"/>
        <v>Die untersch. Lichtarten haben unterschiedliche Energiegehalte</v>
      </c>
      <c r="I68" t="str">
        <f t="shared" si="45"/>
        <v>Different types of light have different amounts of energy</v>
      </c>
      <c r="J68" t="str">
        <f t="shared" si="45"/>
        <v xml:space="preserve">Licht unterschiedlicher Wellenlänge ("Lichtarten")  hat verschiedene (physikalische, chemische und biologische) Wirkungen auf ein vorliegendes System. </v>
      </c>
      <c r="K68" t="str">
        <f t="shared" si="45"/>
        <v>Light of different wavelengths ("types of light") has different (physical, chemical, biological) effects on a system</v>
      </c>
      <c r="L68" t="str">
        <f t="shared" si="45"/>
        <v>Weißes Sonnenlicht besteht aus den bekannten Regenbogenfarben.</v>
      </c>
      <c r="M68" t="str">
        <f t="shared" si="45"/>
        <v>White sunlight is a mixture/consists of the colours of the rainbow</v>
      </c>
      <c r="N68" t="str">
        <f t="shared" si="45"/>
        <v>Spektrum des sichtbaren Lichtes umfasst Strahlung der Wellenlängen zwischen 400 nm und 700 nm.</v>
      </c>
      <c r="O68" t="str">
        <f t="shared" si="45"/>
        <v>Visible light spectrum comprises radiation of the wavelengths between about 400 nm and 700 nm</v>
      </c>
      <c r="P68">
        <f t="shared" si="45"/>
        <v>0</v>
      </c>
      <c r="Q68">
        <f t="shared" si="45"/>
        <v>0</v>
      </c>
      <c r="R68">
        <f t="shared" si="45"/>
        <v>0</v>
      </c>
      <c r="S68">
        <f t="shared" si="45"/>
        <v>0</v>
      </c>
      <c r="T68">
        <f t="shared" si="45"/>
        <v>0</v>
      </c>
      <c r="U68">
        <f t="shared" si="45"/>
        <v>0</v>
      </c>
      <c r="V68">
        <f t="shared" ref="V68:W68" si="46">V55</f>
        <v>0</v>
      </c>
      <c r="W68">
        <f t="shared" si="46"/>
        <v>0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 t="e">
        <f t="shared" si="47"/>
        <v>#DIV/0!</v>
      </c>
      <c r="Q69" t="e">
        <f t="shared" si="47"/>
        <v>#DIV/0!</v>
      </c>
      <c r="R69" t="e">
        <f t="shared" si="47"/>
        <v>#DIV/0!</v>
      </c>
      <c r="S69" t="e">
        <f t="shared" si="47"/>
        <v>#DIV/0!</v>
      </c>
      <c r="T69" t="e">
        <f t="shared" si="47"/>
        <v>#DIV/0!</v>
      </c>
      <c r="U69" t="e">
        <f t="shared" si="47"/>
        <v>#DIV/0!</v>
      </c>
      <c r="V69" t="e">
        <f t="shared" ref="V69:W69" si="48">V64/V$71</f>
        <v>#DIV/0!</v>
      </c>
      <c r="W69" t="e">
        <f t="shared" si="48"/>
        <v>#DIV/0!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 t="e">
        <f t="shared" si="50"/>
        <v>#DIV/0!</v>
      </c>
      <c r="Q70" t="e">
        <f t="shared" si="50"/>
        <v>#DIV/0!</v>
      </c>
      <c r="R70" t="e">
        <f t="shared" si="50"/>
        <v>#DIV/0!</v>
      </c>
      <c r="S70" t="e">
        <f t="shared" si="50"/>
        <v>#DIV/0!</v>
      </c>
      <c r="T70" t="e">
        <f t="shared" si="50"/>
        <v>#DIV/0!</v>
      </c>
      <c r="U70" t="e">
        <f t="shared" si="50"/>
        <v>#DIV/0!</v>
      </c>
      <c r="V70" t="e">
        <f t="shared" ref="V70:W70" si="51">V65/V$71</f>
        <v>#DIV/0!</v>
      </c>
      <c r="W70" t="e">
        <f t="shared" si="51"/>
        <v>#DIV/0!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0</v>
      </c>
      <c r="Q71">
        <f t="shared" si="53"/>
        <v>0</v>
      </c>
      <c r="R71">
        <f t="shared" si="53"/>
        <v>0</v>
      </c>
      <c r="S71">
        <f t="shared" si="53"/>
        <v>0</v>
      </c>
      <c r="T71">
        <f t="shared" si="53"/>
        <v>0</v>
      </c>
      <c r="U71">
        <f t="shared" si="53"/>
        <v>0</v>
      </c>
      <c r="V71">
        <f t="shared" ref="V71:W71" si="54">V58</f>
        <v>0</v>
      </c>
      <c r="W71">
        <f t="shared" si="54"/>
        <v>0</v>
      </c>
      <c r="X71">
        <f t="shared" ref="X71:Y71" si="55">X58</f>
        <v>7</v>
      </c>
      <c r="Y71">
        <f t="shared" si="55"/>
        <v>7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N41" sqref="N41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0" t="str">
        <f>daten!AL7</f>
        <v>nt</v>
      </c>
      <c r="B3" s="30" t="str">
        <f>daten!AM7</f>
        <v>nt</v>
      </c>
    </row>
    <row r="4" spans="1:9" x14ac:dyDescent="0.25">
      <c r="A4">
        <f>daten!AL8</f>
        <v>7</v>
      </c>
      <c r="B4">
        <f>daten!AM8</f>
        <v>7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1" t="s">
        <v>25</v>
      </c>
      <c r="G6" s="30" t="s">
        <v>26</v>
      </c>
      <c r="H6" s="31" t="s">
        <v>27</v>
      </c>
      <c r="I6" s="30" t="s">
        <v>28</v>
      </c>
    </row>
    <row r="7" spans="1:9" x14ac:dyDescent="0.25">
      <c r="A7">
        <f>daten!AL11</f>
        <v>3</v>
      </c>
      <c r="B7">
        <f>daten!AM11</f>
        <v>4</v>
      </c>
      <c r="F7">
        <f>A66</f>
        <v>2</v>
      </c>
      <c r="G7">
        <f>A7</f>
        <v>3</v>
      </c>
      <c r="H7">
        <f>B66</f>
        <v>4</v>
      </c>
      <c r="I7">
        <f>B7</f>
        <v>4</v>
      </c>
    </row>
    <row r="8" spans="1:9" x14ac:dyDescent="0.25">
      <c r="A8">
        <f>daten!AL12</f>
        <v>3</v>
      </c>
      <c r="B8">
        <f>daten!AM12</f>
        <v>1</v>
      </c>
      <c r="F8">
        <f t="shared" ref="F8:F26" si="0">A67</f>
        <v>2</v>
      </c>
      <c r="G8">
        <f t="shared" ref="G8:G26" si="1">A8</f>
        <v>3</v>
      </c>
      <c r="H8">
        <f t="shared" ref="H8:H26" si="2">B67</f>
        <v>0</v>
      </c>
      <c r="I8">
        <f t="shared" ref="I8:I26" si="3">B8</f>
        <v>1</v>
      </c>
    </row>
    <row r="9" spans="1:9" x14ac:dyDescent="0.25">
      <c r="A9">
        <f>daten!AL13</f>
        <v>3</v>
      </c>
      <c r="B9">
        <f>daten!AM13</f>
        <v>2</v>
      </c>
      <c r="F9">
        <f t="shared" si="0"/>
        <v>1</v>
      </c>
      <c r="G9">
        <f t="shared" si="1"/>
        <v>3</v>
      </c>
      <c r="H9">
        <f t="shared" si="2"/>
        <v>1</v>
      </c>
      <c r="I9">
        <f t="shared" si="3"/>
        <v>2</v>
      </c>
    </row>
    <row r="10" spans="1:9" x14ac:dyDescent="0.25">
      <c r="A10">
        <f>daten!AL14</f>
        <v>4</v>
      </c>
      <c r="B10">
        <f>daten!AM14</f>
        <v>3</v>
      </c>
      <c r="F10">
        <f t="shared" si="0"/>
        <v>1</v>
      </c>
      <c r="G10">
        <f t="shared" si="1"/>
        <v>4</v>
      </c>
      <c r="H10">
        <f t="shared" si="2"/>
        <v>1</v>
      </c>
      <c r="I10">
        <f t="shared" si="3"/>
        <v>3</v>
      </c>
    </row>
    <row r="11" spans="1:9" x14ac:dyDescent="0.25">
      <c r="A11">
        <f>daten!AL15</f>
        <v>3</v>
      </c>
      <c r="B11">
        <f>daten!AM15</f>
        <v>3</v>
      </c>
      <c r="F11">
        <f t="shared" si="0"/>
        <v>0</v>
      </c>
      <c r="G11">
        <f t="shared" si="1"/>
        <v>3</v>
      </c>
      <c r="H11">
        <f t="shared" si="2"/>
        <v>1</v>
      </c>
      <c r="I11">
        <f t="shared" si="3"/>
        <v>3</v>
      </c>
    </row>
    <row r="12" spans="1:9" x14ac:dyDescent="0.25">
      <c r="A12">
        <f>daten!AL16</f>
        <v>4</v>
      </c>
      <c r="B12">
        <f>daten!AM16</f>
        <v>4</v>
      </c>
      <c r="F12">
        <f t="shared" si="0"/>
        <v>1</v>
      </c>
      <c r="G12">
        <f t="shared" si="1"/>
        <v>4</v>
      </c>
      <c r="H12">
        <f t="shared" si="2"/>
        <v>0</v>
      </c>
      <c r="I12">
        <f t="shared" si="3"/>
        <v>4</v>
      </c>
    </row>
    <row r="13" spans="1:9" x14ac:dyDescent="0.25">
      <c r="A13">
        <f>daten!AL17</f>
        <v>3</v>
      </c>
      <c r="B13">
        <f>daten!AM17</f>
        <v>3</v>
      </c>
      <c r="F13">
        <f t="shared" si="0"/>
        <v>0</v>
      </c>
      <c r="G13">
        <f t="shared" si="1"/>
        <v>3</v>
      </c>
      <c r="H13">
        <f t="shared" si="2"/>
        <v>0</v>
      </c>
      <c r="I13">
        <f t="shared" si="3"/>
        <v>3</v>
      </c>
    </row>
    <row r="14" spans="1:9" x14ac:dyDescent="0.25">
      <c r="A14">
        <f>daten!AL18</f>
        <v>4</v>
      </c>
      <c r="B14">
        <f>daten!AM18</f>
        <v>4</v>
      </c>
      <c r="F14">
        <f t="shared" si="0"/>
        <v>2</v>
      </c>
      <c r="G14">
        <f t="shared" si="1"/>
        <v>4</v>
      </c>
      <c r="H14">
        <f t="shared" si="2"/>
        <v>2</v>
      </c>
      <c r="I14">
        <f t="shared" si="3"/>
        <v>4</v>
      </c>
    </row>
    <row r="15" spans="1:9" x14ac:dyDescent="0.25">
      <c r="A15">
        <f>daten!AL19</f>
        <v>3</v>
      </c>
      <c r="B15">
        <f>daten!AM19</f>
        <v>3</v>
      </c>
      <c r="F15">
        <f t="shared" si="0"/>
        <v>0</v>
      </c>
      <c r="G15">
        <f t="shared" si="1"/>
        <v>3</v>
      </c>
      <c r="H15">
        <f t="shared" si="2"/>
        <v>0</v>
      </c>
      <c r="I15">
        <f t="shared" si="3"/>
        <v>3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1" t="str">
        <f>daten!AL32</f>
        <v>vt</v>
      </c>
      <c r="B62" s="31" t="str">
        <f>daten!AM32</f>
        <v>vt</v>
      </c>
    </row>
    <row r="63" spans="1:2" x14ac:dyDescent="0.25">
      <c r="A63">
        <f>daten!AL33</f>
        <v>7</v>
      </c>
      <c r="B63">
        <f>daten!AM33</f>
        <v>7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2</v>
      </c>
      <c r="B66">
        <f>daten!AM36</f>
        <v>4</v>
      </c>
    </row>
    <row r="67" spans="1:2" x14ac:dyDescent="0.25">
      <c r="A67">
        <f>daten!AL37</f>
        <v>2</v>
      </c>
      <c r="B67">
        <f>daten!AM37</f>
        <v>0</v>
      </c>
    </row>
    <row r="68" spans="1:2" x14ac:dyDescent="0.25">
      <c r="A68">
        <f>daten!AL38</f>
        <v>1</v>
      </c>
      <c r="B68">
        <f>daten!AM38</f>
        <v>1</v>
      </c>
    </row>
    <row r="69" spans="1:2" x14ac:dyDescent="0.25">
      <c r="A69">
        <f>daten!AL39</f>
        <v>1</v>
      </c>
      <c r="B69">
        <f>daten!AM39</f>
        <v>1</v>
      </c>
    </row>
    <row r="70" spans="1:2" x14ac:dyDescent="0.25">
      <c r="A70">
        <f>daten!AL40</f>
        <v>0</v>
      </c>
      <c r="B70">
        <f>daten!AM40</f>
        <v>1</v>
      </c>
    </row>
    <row r="71" spans="1:2" x14ac:dyDescent="0.25">
      <c r="A71">
        <f>daten!AL41</f>
        <v>1</v>
      </c>
      <c r="B71">
        <f>daten!AM41</f>
        <v>0</v>
      </c>
    </row>
    <row r="72" spans="1:2" x14ac:dyDescent="0.25">
      <c r="A72">
        <f>daten!AL42</f>
        <v>0</v>
      </c>
      <c r="B72">
        <f>daten!AM42</f>
        <v>0</v>
      </c>
    </row>
    <row r="73" spans="1:2" x14ac:dyDescent="0.25">
      <c r="A73">
        <f>daten!AL43</f>
        <v>2</v>
      </c>
      <c r="B73">
        <f>daten!AM43</f>
        <v>2</v>
      </c>
    </row>
    <row r="74" spans="1:2" x14ac:dyDescent="0.25">
      <c r="A74">
        <f>daten!AL44</f>
        <v>0</v>
      </c>
      <c r="B74">
        <f>daten!AM44</f>
        <v>0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2022-04-18T19:37:00Z</dcterms:modified>
</cp:coreProperties>
</file>